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1" activeTab="1"/>
  </bookViews>
  <sheets>
    <sheet name="5004 INV" sheetId="1" state="hidden" r:id="rId1"/>
    <sheet name="31,07,2017" sheetId="2" r:id="rId2"/>
  </sheets>
  <definedNames/>
  <calcPr fullCalcOnLoad="1"/>
</workbook>
</file>

<file path=xl/sharedStrings.xml><?xml version="1.0" encoding="utf-8"?>
<sst xmlns="http://schemas.openxmlformats.org/spreadsheetml/2006/main" count="115" uniqueCount="98">
  <si>
    <t>JUDEŢUL SUCEAVA</t>
  </si>
  <si>
    <t>CONSILIUL JUDEŢEAN SUCEAVA</t>
  </si>
  <si>
    <t>CONSILIUL LOCAL AL COMUNEI HĂNŢEŞTI</t>
  </si>
  <si>
    <t>C+M</t>
  </si>
  <si>
    <t xml:space="preserve">Nr. </t>
  </si>
  <si>
    <t xml:space="preserve">Crt. </t>
  </si>
  <si>
    <t xml:space="preserve">Denumirea </t>
  </si>
  <si>
    <t xml:space="preserve">Obiectivelor de investiţii </t>
  </si>
  <si>
    <t xml:space="preserve">Valoarea </t>
  </si>
  <si>
    <t>Totală *)</t>
  </si>
  <si>
    <t xml:space="preserve">Valoarea totală </t>
  </si>
  <si>
    <t xml:space="preserve">actualizată </t>
  </si>
  <si>
    <t xml:space="preserve">Cheltuieli  totale </t>
  </si>
  <si>
    <t>(col.5 la col.9)</t>
  </si>
  <si>
    <t xml:space="preserve">finanţate din : </t>
  </si>
  <si>
    <t xml:space="preserve">Surse proprii </t>
  </si>
  <si>
    <t xml:space="preserve">Credite bancare interne </t>
  </si>
  <si>
    <t xml:space="preserve">Credite bancare externe </t>
  </si>
  <si>
    <t>Alte surse constituite conform legii***)</t>
  </si>
  <si>
    <t xml:space="preserve">Total alocaţii bugetare (col.10 + col.11) </t>
  </si>
  <si>
    <t xml:space="preserve">Din care de la bugetul local </t>
  </si>
  <si>
    <t xml:space="preserve">pe seama transferurilor de la bugetul de stat </t>
  </si>
  <si>
    <t xml:space="preserve">capa-  cităţi </t>
  </si>
  <si>
    <t xml:space="preserve">Termen P.I.F. </t>
  </si>
  <si>
    <t xml:space="preserve">A. </t>
  </si>
  <si>
    <t xml:space="preserve">TOTAL , din care: </t>
  </si>
  <si>
    <t xml:space="preserve">Lucrări  în continuare </t>
  </si>
  <si>
    <t xml:space="preserve">B. </t>
  </si>
  <si>
    <t xml:space="preserve">C. </t>
  </si>
  <si>
    <t xml:space="preserve">Din TOTAL, desfăşurat, potrivit clasificaţiei, pe capitole bugetare: </t>
  </si>
  <si>
    <t xml:space="preserve">Alte cheltuieli de investiţii </t>
  </si>
  <si>
    <t>VIZAT</t>
  </si>
  <si>
    <t xml:space="preserve">ORDONATOR PRINCIPAL DE CREDITE </t>
  </si>
  <si>
    <t xml:space="preserve"> </t>
  </si>
  <si>
    <t>Cap. 65.02.-</t>
  </si>
  <si>
    <t>Cap. 51.02.-Autoritati executive</t>
  </si>
  <si>
    <t>Invatamant primar</t>
  </si>
  <si>
    <t>C</t>
  </si>
  <si>
    <t>Lucrări noi</t>
  </si>
  <si>
    <t xml:space="preserve">Lucrări noi, </t>
  </si>
  <si>
    <t>1.</t>
  </si>
  <si>
    <t>3.</t>
  </si>
  <si>
    <t>4.</t>
  </si>
  <si>
    <t>5.</t>
  </si>
  <si>
    <t>6.</t>
  </si>
  <si>
    <t>C.</t>
  </si>
  <si>
    <t xml:space="preserve">INV  lei </t>
  </si>
  <si>
    <t xml:space="preserve">Modernizare și extindere Școala  Gimnaziala  Mihai Halunga </t>
  </si>
  <si>
    <r>
      <rPr>
        <b/>
        <sz val="9"/>
        <rFont val="Arial"/>
        <family val="2"/>
      </rPr>
      <t>Alte cheltuieli de investitii</t>
    </r>
    <r>
      <rPr>
        <sz val="9"/>
        <rFont val="Arial"/>
        <family val="2"/>
      </rPr>
      <t>: Realizarea planului urbanistic al comunei (PUG)</t>
    </r>
  </si>
  <si>
    <t>B.</t>
  </si>
  <si>
    <t>Reparaţii,modernizari și extinderi Grădiniţa nr. 1 cu program normal Hănţeşti</t>
  </si>
  <si>
    <t>Reparaţii,modernizari și extinderi la Şcoala generală şi Grădiniţa nr. 2 Hănţeşti</t>
  </si>
  <si>
    <t>Reparaţii şi modernizare Şcoala Bereşti</t>
  </si>
  <si>
    <t>Modernizări iluminat public</t>
  </si>
  <si>
    <t>Reparaţii, balastare, profilare drumuri; şanţuri betonate,poduri si podeţe</t>
  </si>
  <si>
    <t xml:space="preserve"> CAP. 67.03.07  art. 71.01.30 CAMIN CULTURAL</t>
  </si>
  <si>
    <t>CAP. 70.02.06 art.71.01.30 Iluminat public şi electrificări rurale TOTAL din care;</t>
  </si>
  <si>
    <t xml:space="preserve">Autoritati executive ,  Învăţământ , Cultură, Iluminat public,  Alte servicii în domeniul dezvoltării comunale, Drumuri și poduri, Protecția mediului </t>
  </si>
  <si>
    <r>
      <t xml:space="preserve"> Alte cheltuieli de investitii; </t>
    </r>
    <r>
      <rPr>
        <sz val="9"/>
        <rFont val="Arial"/>
        <family val="2"/>
      </rPr>
      <t>Cofinantare program ,, Controlul integrat al poluarii cu nutrienţi"</t>
    </r>
  </si>
  <si>
    <t>Cap. 74.05.02 art. 71.01.30 Protectia mediului  TOTAL din care;</t>
  </si>
  <si>
    <t>Cap. 84.03.01 art. 71.01.30 Drumuri si poduri TOTAL din care:</t>
  </si>
  <si>
    <t>7.</t>
  </si>
  <si>
    <t>Investitii infrastructura de apa uzata</t>
  </si>
  <si>
    <t>CAP. 70,02,05,01-aer.71,01,30</t>
  </si>
  <si>
    <t>CAP. 70.50.00 art.71.01.30 Alte servicii in domeniul locuintelor, serviciilor si dezvoltarii comunale.</t>
  </si>
  <si>
    <t>Cap.87,02,50</t>
  </si>
  <si>
    <t>Parcelare - fond funciar</t>
  </si>
  <si>
    <t xml:space="preserve">Camere video stradale </t>
  </si>
  <si>
    <t xml:space="preserve">Reabilitare , extindere  si modernizări </t>
  </si>
  <si>
    <t xml:space="preserve">la sediu primarie </t>
  </si>
  <si>
    <t>Magazie lemne la DISPENSAR</t>
  </si>
  <si>
    <t>Modernizare sala sedinte C.L.</t>
  </si>
  <si>
    <t>pe domeniul public</t>
  </si>
  <si>
    <t>Achizitie fost S.M.A. Hantesti</t>
  </si>
  <si>
    <t xml:space="preserve">Lucrări noi </t>
  </si>
  <si>
    <t>c</t>
  </si>
  <si>
    <t xml:space="preserve">a obiectivelor de investiţii pe anul 2017  cu finanţare parţială de la bugetul local, repartizate pentru </t>
  </si>
  <si>
    <t>ACHIZITII de servicii culturale pentru:</t>
  </si>
  <si>
    <t>ZIUA COMUNEI</t>
  </si>
  <si>
    <t>Obiceiuri de ANUL NOU</t>
  </si>
  <si>
    <t>LISTA DE INVESTITII</t>
  </si>
  <si>
    <t>Teren de sport la Sc.Mihai Halunga</t>
  </si>
  <si>
    <t>Despicator lemne</t>
  </si>
  <si>
    <t xml:space="preserve">Drujba </t>
  </si>
  <si>
    <t xml:space="preserve">Tocator iarba </t>
  </si>
  <si>
    <t>Amenajare spatiu -DISPENSAR</t>
  </si>
  <si>
    <t>P.U.G.</t>
  </si>
  <si>
    <t>Reamenajare fantana cimitir Beresti</t>
  </si>
  <si>
    <t>Cortina Camin Cultural</t>
  </si>
  <si>
    <t>Semne de circulatie si denumire strazi</t>
  </si>
  <si>
    <t>Amenajari exterioare DISPENSAR</t>
  </si>
  <si>
    <t>Dotari -mobiler</t>
  </si>
  <si>
    <t>Aparat de spalat sub presiune</t>
  </si>
  <si>
    <t>Gard si intabulare cimitir Hantesti</t>
  </si>
  <si>
    <t>Intocmire si amenajare instalatii de hidranti, semnalizare incendiu in vederea aut.I.S.U.</t>
  </si>
  <si>
    <t xml:space="preserve">LISTA DE INVESTITII </t>
  </si>
  <si>
    <t>Masina Dacia Duster 4x4</t>
  </si>
  <si>
    <t>Aparate aer conditionat Camin Cultural</t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</si>
</sst>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18]d\ mmmm\ yyyy"/>
    <numFmt numFmtId="191" formatCode="00000"/>
    <numFmt numFmtId="192" formatCode="&quot;Da&quot;;&quot;Da&quot;;&quot;Nu&quot;"/>
    <numFmt numFmtId="193" formatCode="&quot;Adevărat&quot;;&quot;Adevărat&quot;;&quot;Fals&quot;"/>
    <numFmt numFmtId="194" formatCode="&quot;Activat&quot;;&quot;Activat&quot;;&quot;Dezactivat&quot;"/>
    <numFmt numFmtId="195" formatCode="[$¥€-2]\ #,##0.00_);[Red]\([$¥€-2]\ #,##0.00\)"/>
    <numFmt numFmtId="196" formatCode="0.0"/>
    <numFmt numFmtId="197" formatCode="#,##0.00;[Red]#,##0.00"/>
    <numFmt numFmtId="198" formatCode="#,##0.0"/>
  </numFmts>
  <fonts count="58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30"/>
      <name val="Arial"/>
      <family val="2"/>
    </font>
    <font>
      <b/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21"/>
      <name val="Arial"/>
      <family val="2"/>
    </font>
    <font>
      <sz val="9"/>
      <color indexed="8"/>
      <name val="Arial"/>
      <family val="2"/>
    </font>
    <font>
      <b/>
      <sz val="9"/>
      <color indexed="6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b/>
      <sz val="9"/>
      <color theme="5" tint="-0.24997000396251678"/>
      <name val="Arial"/>
      <family val="2"/>
    </font>
    <font>
      <b/>
      <sz val="9"/>
      <color rgb="FF0070C0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theme="8" tint="-0.4999699890613556"/>
      <name val="Arial"/>
      <family val="2"/>
    </font>
    <font>
      <b/>
      <sz val="10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0" fontId="39" fillId="28" borderId="0" applyNumberFormat="0" applyBorder="0" applyAlignment="0" applyProtection="0"/>
    <xf numFmtId="0" fontId="40" fillId="27" borderId="3" applyNumberFormat="0" applyAlignment="0" applyProtection="0"/>
    <xf numFmtId="0" fontId="41" fillId="29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distributed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Border="1" applyAlignment="1">
      <alignment horizontal="center" vertical="distributed"/>
    </xf>
    <xf numFmtId="0" fontId="0" fillId="0" borderId="10" xfId="0" applyFill="1" applyBorder="1" applyAlignment="1">
      <alignment horizontal="center"/>
    </xf>
    <xf numFmtId="0" fontId="0" fillId="0" borderId="17" xfId="0" applyBorder="1" applyAlignment="1">
      <alignment horizontal="center" vertical="distributed"/>
    </xf>
    <xf numFmtId="0" fontId="0" fillId="0" borderId="18" xfId="0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0" fontId="0" fillId="0" borderId="24" xfId="0" applyFill="1" applyBorder="1" applyAlignment="1">
      <alignment horizontal="center"/>
    </xf>
    <xf numFmtId="0" fontId="0" fillId="0" borderId="24" xfId="0" applyFont="1" applyFill="1" applyBorder="1" applyAlignment="1">
      <alignment horizontal="center" vertical="top"/>
    </xf>
    <xf numFmtId="0" fontId="0" fillId="0" borderId="25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center" vertical="top"/>
    </xf>
    <xf numFmtId="0" fontId="6" fillId="0" borderId="26" xfId="0" applyFont="1" applyBorder="1" applyAlignment="1">
      <alignment horizontal="center" vertical="distributed"/>
    </xf>
    <xf numFmtId="0" fontId="0" fillId="0" borderId="21" xfId="0" applyFont="1" applyFill="1" applyBorder="1" applyAlignment="1">
      <alignment horizontal="center"/>
    </xf>
    <xf numFmtId="0" fontId="0" fillId="0" borderId="24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189" fontId="0" fillId="0" borderId="11" xfId="59" applyFont="1" applyFill="1" applyBorder="1" applyAlignment="1">
      <alignment vertical="distributed"/>
    </xf>
    <xf numFmtId="189" fontId="0" fillId="0" borderId="11" xfId="59" applyFont="1" applyFill="1" applyBorder="1" applyAlignment="1">
      <alignment/>
    </xf>
    <xf numFmtId="189" fontId="0" fillId="0" borderId="27" xfId="59" applyFont="1" applyFill="1" applyBorder="1" applyAlignment="1">
      <alignment/>
    </xf>
    <xf numFmtId="189" fontId="7" fillId="0" borderId="17" xfId="59" applyFont="1" applyFill="1" applyBorder="1" applyAlignment="1">
      <alignment/>
    </xf>
    <xf numFmtId="189" fontId="2" fillId="0" borderId="28" xfId="59" applyFont="1" applyFill="1" applyBorder="1" applyAlignment="1">
      <alignment horizontal="center"/>
    </xf>
    <xf numFmtId="189" fontId="2" fillId="0" borderId="29" xfId="59" applyFont="1" applyFill="1" applyBorder="1" applyAlignment="1">
      <alignment horizontal="center"/>
    </xf>
    <xf numFmtId="189" fontId="2" fillId="0" borderId="26" xfId="59" applyFont="1" applyFill="1" applyBorder="1" applyAlignment="1">
      <alignment/>
    </xf>
    <xf numFmtId="189" fontId="2" fillId="0" borderId="26" xfId="59" applyFont="1" applyFill="1" applyBorder="1" applyAlignment="1">
      <alignment horizontal="center"/>
    </xf>
    <xf numFmtId="189" fontId="0" fillId="0" borderId="26" xfId="59" applyFont="1" applyFill="1" applyBorder="1" applyAlignment="1">
      <alignment/>
    </xf>
    <xf numFmtId="189" fontId="0" fillId="0" borderId="30" xfId="59" applyFont="1" applyFill="1" applyBorder="1" applyAlignment="1">
      <alignment horizontal="center"/>
    </xf>
    <xf numFmtId="189" fontId="2" fillId="0" borderId="13" xfId="59" applyFont="1" applyFill="1" applyBorder="1" applyAlignment="1">
      <alignment/>
    </xf>
    <xf numFmtId="189" fontId="2" fillId="0" borderId="31" xfId="59" applyFont="1" applyFill="1" applyBorder="1" applyAlignment="1">
      <alignment/>
    </xf>
    <xf numFmtId="189" fontId="2" fillId="0" borderId="13" xfId="59" applyFont="1" applyFill="1" applyBorder="1" applyAlignment="1">
      <alignment/>
    </xf>
    <xf numFmtId="189" fontId="0" fillId="0" borderId="13" xfId="59" applyFont="1" applyFill="1" applyBorder="1" applyAlignment="1">
      <alignment/>
    </xf>
    <xf numFmtId="189" fontId="0" fillId="0" borderId="32" xfId="59" applyFont="1" applyFill="1" applyBorder="1" applyAlignment="1">
      <alignment/>
    </xf>
    <xf numFmtId="189" fontId="2" fillId="0" borderId="33" xfId="59" applyFont="1" applyFill="1" applyBorder="1" applyAlignment="1">
      <alignment/>
    </xf>
    <xf numFmtId="189" fontId="0" fillId="0" borderId="34" xfId="59" applyFont="1" applyFill="1" applyBorder="1" applyAlignment="1">
      <alignment/>
    </xf>
    <xf numFmtId="189" fontId="0" fillId="0" borderId="35" xfId="59" applyFont="1" applyFill="1" applyBorder="1" applyAlignment="1">
      <alignment/>
    </xf>
    <xf numFmtId="189" fontId="0" fillId="0" borderId="11" xfId="59" applyFont="1" applyFill="1" applyBorder="1" applyAlignment="1">
      <alignment horizontal="center"/>
    </xf>
    <xf numFmtId="189" fontId="0" fillId="0" borderId="10" xfId="59" applyFont="1" applyFill="1" applyBorder="1" applyAlignment="1">
      <alignment/>
    </xf>
    <xf numFmtId="189" fontId="0" fillId="0" borderId="10" xfId="59" applyFont="1" applyFill="1" applyBorder="1" applyAlignment="1">
      <alignment horizontal="center"/>
    </xf>
    <xf numFmtId="189" fontId="0" fillId="0" borderId="36" xfId="59" applyFont="1" applyFill="1" applyBorder="1" applyAlignment="1">
      <alignment/>
    </xf>
    <xf numFmtId="189" fontId="0" fillId="0" borderId="11" xfId="59" applyFont="1" applyFill="1" applyBorder="1" applyAlignment="1">
      <alignment/>
    </xf>
    <xf numFmtId="189" fontId="0" fillId="0" borderId="11" xfId="59" applyFont="1" applyFill="1" applyBorder="1" applyAlignment="1">
      <alignment/>
    </xf>
    <xf numFmtId="189" fontId="0" fillId="0" borderId="13" xfId="59" applyFont="1" applyFill="1" applyBorder="1" applyAlignment="1">
      <alignment horizontal="center"/>
    </xf>
    <xf numFmtId="189" fontId="0" fillId="0" borderId="13" xfId="59" applyFont="1" applyFill="1" applyBorder="1" applyAlignment="1">
      <alignment/>
    </xf>
    <xf numFmtId="189" fontId="0" fillId="0" borderId="13" xfId="59" applyFont="1" applyFill="1" applyBorder="1" applyAlignment="1">
      <alignment/>
    </xf>
    <xf numFmtId="189" fontId="2" fillId="0" borderId="12" xfId="59" applyFont="1" applyFill="1" applyBorder="1" applyAlignment="1">
      <alignment/>
    </xf>
    <xf numFmtId="189" fontId="1" fillId="0" borderId="11" xfId="59" applyFont="1" applyFill="1" applyBorder="1" applyAlignment="1">
      <alignment/>
    </xf>
    <xf numFmtId="189" fontId="3" fillId="0" borderId="37" xfId="59" applyFont="1" applyFill="1" applyBorder="1" applyAlignment="1">
      <alignment/>
    </xf>
    <xf numFmtId="189" fontId="2" fillId="0" borderId="37" xfId="59" applyFont="1" applyFill="1" applyBorder="1" applyAlignment="1">
      <alignment/>
    </xf>
    <xf numFmtId="189" fontId="2" fillId="0" borderId="37" xfId="59" applyFont="1" applyFill="1" applyBorder="1" applyAlignment="1">
      <alignment horizontal="center" vertical="distributed"/>
    </xf>
    <xf numFmtId="189" fontId="0" fillId="0" borderId="37" xfId="59" applyFont="1" applyFill="1" applyBorder="1" applyAlignment="1">
      <alignment horizontal="center"/>
    </xf>
    <xf numFmtId="189" fontId="0" fillId="0" borderId="38" xfId="59" applyFont="1" applyFill="1" applyBorder="1" applyAlignment="1">
      <alignment horizontal="center"/>
    </xf>
    <xf numFmtId="189" fontId="3" fillId="0" borderId="12" xfId="59" applyFont="1" applyFill="1" applyBorder="1" applyAlignment="1">
      <alignment/>
    </xf>
    <xf numFmtId="189" fontId="2" fillId="0" borderId="12" xfId="59" applyFont="1" applyFill="1" applyBorder="1" applyAlignment="1">
      <alignment/>
    </xf>
    <xf numFmtId="189" fontId="2" fillId="0" borderId="12" xfId="59" applyFont="1" applyFill="1" applyBorder="1" applyAlignment="1">
      <alignment horizontal="center" vertical="distributed"/>
    </xf>
    <xf numFmtId="189" fontId="0" fillId="0" borderId="12" xfId="59" applyFont="1" applyFill="1" applyBorder="1" applyAlignment="1">
      <alignment horizontal="center"/>
    </xf>
    <xf numFmtId="189" fontId="0" fillId="0" borderId="15" xfId="59" applyFont="1" applyFill="1" applyBorder="1" applyAlignment="1">
      <alignment horizontal="center"/>
    </xf>
    <xf numFmtId="189" fontId="0" fillId="0" borderId="32" xfId="59" applyFont="1" applyFill="1" applyBorder="1" applyAlignment="1">
      <alignment horizontal="center"/>
    </xf>
    <xf numFmtId="189" fontId="0" fillId="0" borderId="39" xfId="59" applyFont="1" applyFill="1" applyBorder="1" applyAlignment="1">
      <alignment/>
    </xf>
    <xf numFmtId="189" fontId="0" fillId="0" borderId="39" xfId="59" applyFont="1" applyFill="1" applyBorder="1" applyAlignment="1">
      <alignment horizontal="center" vertical="distributed"/>
    </xf>
    <xf numFmtId="189" fontId="0" fillId="0" borderId="39" xfId="59" applyFont="1" applyFill="1" applyBorder="1" applyAlignment="1">
      <alignment horizontal="center"/>
    </xf>
    <xf numFmtId="189" fontId="0" fillId="0" borderId="40" xfId="59" applyFont="1" applyFill="1" applyBorder="1" applyAlignment="1">
      <alignment horizontal="center"/>
    </xf>
    <xf numFmtId="189" fontId="0" fillId="0" borderId="12" xfId="59" applyFont="1" applyFill="1" applyBorder="1" applyAlignment="1">
      <alignment horizontal="left" vertical="distributed"/>
    </xf>
    <xf numFmtId="189" fontId="0" fillId="0" borderId="41" xfId="59" applyFont="1" applyFill="1" applyBorder="1" applyAlignment="1">
      <alignment/>
    </xf>
    <xf numFmtId="189" fontId="0" fillId="0" borderId="12" xfId="59" applyFont="1" applyFill="1" applyBorder="1" applyAlignment="1">
      <alignment/>
    </xf>
    <xf numFmtId="189" fontId="0" fillId="0" borderId="12" xfId="59" applyFont="1" applyFill="1" applyBorder="1" applyAlignment="1">
      <alignment horizontal="center" vertical="distributed"/>
    </xf>
    <xf numFmtId="189" fontId="0" fillId="0" borderId="36" xfId="59" applyFont="1" applyFill="1" applyBorder="1" applyAlignment="1">
      <alignment horizontal="center"/>
    </xf>
    <xf numFmtId="189" fontId="5" fillId="0" borderId="37" xfId="59" applyFont="1" applyFill="1" applyBorder="1" applyAlignment="1">
      <alignment/>
    </xf>
    <xf numFmtId="189" fontId="0" fillId="0" borderId="17" xfId="59" applyFont="1" applyFill="1" applyBorder="1" applyAlignment="1">
      <alignment/>
    </xf>
    <xf numFmtId="189" fontId="0" fillId="0" borderId="26" xfId="59" applyFont="1" applyFill="1" applyBorder="1" applyAlignment="1">
      <alignment horizontal="center"/>
    </xf>
    <xf numFmtId="189" fontId="4" fillId="0" borderId="11" xfId="59" applyFont="1" applyFill="1" applyBorder="1" applyAlignment="1">
      <alignment horizontal="left" vertical="distributed"/>
    </xf>
    <xf numFmtId="189" fontId="0" fillId="0" borderId="10" xfId="59" applyFont="1" applyFill="1" applyBorder="1" applyAlignment="1">
      <alignment horizontal="center" vertical="distributed"/>
    </xf>
    <xf numFmtId="189" fontId="4" fillId="0" borderId="12" xfId="59" applyFont="1" applyFill="1" applyBorder="1" applyAlignment="1">
      <alignment horizontal="left" vertical="distributed"/>
    </xf>
    <xf numFmtId="189" fontId="0" fillId="0" borderId="12" xfId="59" applyFont="1" applyFill="1" applyBorder="1" applyAlignment="1">
      <alignment horizontal="center" vertical="distributed"/>
    </xf>
    <xf numFmtId="189" fontId="1" fillId="0" borderId="11" xfId="59" applyFont="1" applyFill="1" applyBorder="1" applyAlignment="1">
      <alignment horizontal="left" vertical="distributed"/>
    </xf>
    <xf numFmtId="189" fontId="0" fillId="0" borderId="27" xfId="59" applyFont="1" applyFill="1" applyBorder="1" applyAlignment="1">
      <alignment horizontal="center"/>
    </xf>
    <xf numFmtId="189" fontId="2" fillId="0" borderId="11" xfId="59" applyFont="1" applyFill="1" applyBorder="1" applyAlignment="1">
      <alignment horizontal="center" vertical="distributed"/>
    </xf>
    <xf numFmtId="189" fontId="2" fillId="0" borderId="11" xfId="59" applyFont="1" applyFill="1" applyBorder="1" applyAlignment="1">
      <alignment horizontal="center"/>
    </xf>
    <xf numFmtId="189" fontId="51" fillId="0" borderId="39" xfId="59" applyFont="1" applyFill="1" applyBorder="1" applyAlignment="1">
      <alignment horizontal="left" vertical="distributed"/>
    </xf>
    <xf numFmtId="189" fontId="2" fillId="0" borderId="39" xfId="59" applyFont="1" applyFill="1" applyBorder="1" applyAlignment="1">
      <alignment horizontal="center"/>
    </xf>
    <xf numFmtId="189" fontId="2" fillId="0" borderId="11" xfId="59" applyFont="1" applyFill="1" applyBorder="1" applyAlignment="1">
      <alignment/>
    </xf>
    <xf numFmtId="189" fontId="2" fillId="0" borderId="27" xfId="59" applyFont="1" applyFill="1" applyBorder="1" applyAlignment="1">
      <alignment horizontal="center"/>
    </xf>
    <xf numFmtId="189" fontId="52" fillId="0" borderId="11" xfId="59" applyFont="1" applyFill="1" applyBorder="1" applyAlignment="1">
      <alignment horizontal="left" vertical="distributed"/>
    </xf>
    <xf numFmtId="0" fontId="0" fillId="0" borderId="21" xfId="0" applyBorder="1" applyAlignment="1">
      <alignment horizontal="center"/>
    </xf>
    <xf numFmtId="0" fontId="0" fillId="0" borderId="42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1" fillId="0" borderId="11" xfId="0" applyFont="1" applyBorder="1" applyAlignment="1">
      <alignment horizontal="center" vertical="distributed"/>
    </xf>
    <xf numFmtId="0" fontId="0" fillId="0" borderId="11" xfId="0" applyFont="1" applyBorder="1" applyAlignment="1">
      <alignment horizontal="center" vertical="distributed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0" fontId="0" fillId="0" borderId="0" xfId="0" applyAlignment="1">
      <alignment/>
    </xf>
    <xf numFmtId="0" fontId="6" fillId="10" borderId="43" xfId="0" applyFont="1" applyFill="1" applyBorder="1" applyAlignment="1">
      <alignment horizontal="center"/>
    </xf>
    <xf numFmtId="0" fontId="6" fillId="10" borderId="44" xfId="0" applyFont="1" applyFill="1" applyBorder="1" applyAlignment="1">
      <alignment horizontal="center"/>
    </xf>
    <xf numFmtId="0" fontId="6" fillId="10" borderId="45" xfId="0" applyFont="1" applyFill="1" applyBorder="1" applyAlignment="1">
      <alignment horizontal="center"/>
    </xf>
    <xf numFmtId="189" fontId="0" fillId="0" borderId="11" xfId="59" applyFont="1" applyFill="1" applyBorder="1" applyAlignment="1">
      <alignment horizontal="center" vertical="distributed"/>
    </xf>
    <xf numFmtId="4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/>
    </xf>
    <xf numFmtId="0" fontId="2" fillId="0" borderId="18" xfId="0" applyFont="1" applyBorder="1" applyAlignment="1">
      <alignment horizontal="center" vertical="top"/>
    </xf>
    <xf numFmtId="189" fontId="2" fillId="0" borderId="30" xfId="59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89" fontId="0" fillId="0" borderId="12" xfId="59" applyFont="1" applyFill="1" applyBorder="1" applyAlignment="1">
      <alignment/>
    </xf>
    <xf numFmtId="189" fontId="0" fillId="0" borderId="12" xfId="59" applyFont="1" applyFill="1" applyBorder="1" applyAlignment="1">
      <alignment horizontal="center"/>
    </xf>
    <xf numFmtId="189" fontId="1" fillId="0" borderId="12" xfId="59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189" fontId="0" fillId="0" borderId="15" xfId="59" applyFont="1" applyFill="1" applyBorder="1" applyAlignment="1">
      <alignment/>
    </xf>
    <xf numFmtId="189" fontId="0" fillId="0" borderId="39" xfId="59" applyFont="1" applyFill="1" applyBorder="1" applyAlignment="1">
      <alignment/>
    </xf>
    <xf numFmtId="189" fontId="0" fillId="0" borderId="39" xfId="59" applyFont="1" applyFill="1" applyBorder="1" applyAlignment="1">
      <alignment horizontal="center"/>
    </xf>
    <xf numFmtId="189" fontId="0" fillId="0" borderId="40" xfId="59" applyFont="1" applyFill="1" applyBorder="1" applyAlignment="1">
      <alignment/>
    </xf>
    <xf numFmtId="189" fontId="0" fillId="0" borderId="12" xfId="59" applyFont="1" applyFill="1" applyBorder="1" applyAlignment="1">
      <alignment/>
    </xf>
    <xf numFmtId="189" fontId="2" fillId="0" borderId="10" xfId="59" applyFont="1" applyFill="1" applyBorder="1" applyAlignment="1">
      <alignment/>
    </xf>
    <xf numFmtId="189" fontId="0" fillId="0" borderId="10" xfId="59" applyFont="1" applyFill="1" applyBorder="1" applyAlignment="1">
      <alignment/>
    </xf>
    <xf numFmtId="189" fontId="2" fillId="0" borderId="11" xfId="59" applyFont="1" applyFill="1" applyBorder="1" applyAlignment="1">
      <alignment/>
    </xf>
    <xf numFmtId="0" fontId="0" fillId="0" borderId="0" xfId="0" applyFill="1" applyAlignment="1">
      <alignment/>
    </xf>
    <xf numFmtId="189" fontId="2" fillId="18" borderId="11" xfId="59" applyFont="1" applyFill="1" applyBorder="1" applyAlignment="1">
      <alignment horizontal="center" vertical="distributed"/>
    </xf>
    <xf numFmtId="0" fontId="0" fillId="0" borderId="12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0" fillId="16" borderId="12" xfId="0" applyNumberFormat="1" applyFill="1" applyBorder="1" applyAlignment="1">
      <alignment horizontal="center"/>
    </xf>
    <xf numFmtId="3" fontId="0" fillId="15" borderId="12" xfId="0" applyNumberFormat="1" applyFill="1" applyBorder="1" applyAlignment="1">
      <alignment horizontal="center"/>
    </xf>
    <xf numFmtId="3" fontId="0" fillId="18" borderId="12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9" fontId="53" fillId="0" borderId="26" xfId="59" applyFont="1" applyFill="1" applyBorder="1" applyAlignment="1">
      <alignment horizontal="left" vertical="distributed"/>
    </xf>
    <xf numFmtId="189" fontId="9" fillId="18" borderId="26" xfId="59" applyFont="1" applyFill="1" applyBorder="1" applyAlignment="1">
      <alignment horizontal="center" vertical="distributed"/>
    </xf>
    <xf numFmtId="189" fontId="0" fillId="0" borderId="11" xfId="59" applyFont="1" applyFill="1" applyBorder="1" applyAlignment="1">
      <alignment horizontal="center"/>
    </xf>
    <xf numFmtId="189" fontId="2" fillId="18" borderId="13" xfId="59" applyFont="1" applyFill="1" applyBorder="1" applyAlignment="1">
      <alignment horizontal="center" vertical="distributed"/>
    </xf>
    <xf numFmtId="189" fontId="9" fillId="18" borderId="13" xfId="59" applyFont="1" applyFill="1" applyBorder="1" applyAlignment="1">
      <alignment horizontal="center"/>
    </xf>
    <xf numFmtId="189" fontId="2" fillId="18" borderId="34" xfId="59" applyFont="1" applyFill="1" applyBorder="1" applyAlignment="1">
      <alignment horizontal="center"/>
    </xf>
    <xf numFmtId="189" fontId="2" fillId="18" borderId="46" xfId="59" applyFont="1" applyFill="1" applyBorder="1" applyAlignment="1">
      <alignment horizontal="center"/>
    </xf>
    <xf numFmtId="189" fontId="2" fillId="18" borderId="26" xfId="59" applyFont="1" applyFill="1" applyBorder="1" applyAlignment="1">
      <alignment horizontal="center"/>
    </xf>
    <xf numFmtId="189" fontId="2" fillId="18" borderId="28" xfId="59" applyFont="1" applyFill="1" applyBorder="1" applyAlignment="1">
      <alignment/>
    </xf>
    <xf numFmtId="189" fontId="2" fillId="18" borderId="26" xfId="59" applyFont="1" applyFill="1" applyBorder="1" applyAlignment="1">
      <alignment/>
    </xf>
    <xf numFmtId="189" fontId="9" fillId="6" borderId="0" xfId="59" applyFont="1" applyFill="1" applyBorder="1" applyAlignment="1">
      <alignment horizontal="center"/>
    </xf>
    <xf numFmtId="189" fontId="9" fillId="6" borderId="10" xfId="59" applyFont="1" applyFill="1" applyBorder="1" applyAlignment="1">
      <alignment horizontal="center"/>
    </xf>
    <xf numFmtId="0" fontId="8" fillId="0" borderId="0" xfId="0" applyFont="1" applyAlignment="1">
      <alignment/>
    </xf>
    <xf numFmtId="189" fontId="54" fillId="0" borderId="10" xfId="59" applyFont="1" applyFill="1" applyBorder="1" applyAlignment="1">
      <alignment horizontal="left" vertical="distributed"/>
    </xf>
    <xf numFmtId="189" fontId="0" fillId="0" borderId="10" xfId="59" applyFont="1" applyFill="1" applyBorder="1" applyAlignment="1">
      <alignment horizontal="center" vertical="distributed"/>
    </xf>
    <xf numFmtId="189" fontId="55" fillId="0" borderId="12" xfId="59" applyFont="1" applyFill="1" applyBorder="1" applyAlignment="1">
      <alignment horizontal="left" vertical="distributed"/>
    </xf>
    <xf numFmtId="189" fontId="9" fillId="18" borderId="12" xfId="59" applyFont="1" applyFill="1" applyBorder="1" applyAlignment="1">
      <alignment horizontal="center" vertical="distributed"/>
    </xf>
    <xf numFmtId="0" fontId="0" fillId="0" borderId="47" xfId="0" applyFont="1" applyFill="1" applyBorder="1" applyAlignment="1">
      <alignment horizontal="center" vertical="top"/>
    </xf>
    <xf numFmtId="189" fontId="56" fillId="0" borderId="18" xfId="59" applyFont="1" applyFill="1" applyBorder="1" applyAlignment="1">
      <alignment horizontal="left" vertical="distributed"/>
    </xf>
    <xf numFmtId="189" fontId="2" fillId="0" borderId="26" xfId="59" applyFont="1" applyFill="1" applyBorder="1" applyAlignment="1">
      <alignment horizontal="center" vertical="distributed"/>
    </xf>
    <xf numFmtId="0" fontId="0" fillId="0" borderId="24" xfId="0" applyFont="1" applyFill="1" applyBorder="1" applyAlignment="1">
      <alignment horizontal="center"/>
    </xf>
    <xf numFmtId="189" fontId="2" fillId="0" borderId="39" xfId="59" applyFont="1" applyFill="1" applyBorder="1" applyAlignment="1">
      <alignment/>
    </xf>
    <xf numFmtId="189" fontId="2" fillId="18" borderId="37" xfId="59" applyFont="1" applyFill="1" applyBorder="1" applyAlignment="1">
      <alignment horizontal="center" vertical="distributed"/>
    </xf>
    <xf numFmtId="189" fontId="2" fillId="0" borderId="27" xfId="59" applyFont="1" applyFill="1" applyBorder="1" applyAlignment="1">
      <alignment horizontal="center" vertical="distributed"/>
    </xf>
    <xf numFmtId="189" fontId="1" fillId="0" borderId="39" xfId="59" applyFont="1" applyFill="1" applyBorder="1" applyAlignment="1">
      <alignment horizontal="left" vertical="distributed"/>
    </xf>
    <xf numFmtId="189" fontId="0" fillId="0" borderId="39" xfId="59" applyFont="1" applyFill="1" applyBorder="1" applyAlignment="1">
      <alignment horizontal="center" vertical="distributed"/>
    </xf>
    <xf numFmtId="189" fontId="0" fillId="0" borderId="39" xfId="59" applyFont="1" applyFill="1" applyBorder="1" applyAlignment="1">
      <alignment horizontal="center"/>
    </xf>
    <xf numFmtId="0" fontId="57" fillId="0" borderId="10" xfId="0" applyFont="1" applyBorder="1" applyAlignment="1">
      <alignment/>
    </xf>
    <xf numFmtId="4" fontId="9" fillId="18" borderId="10" xfId="0" applyNumberFormat="1" applyFont="1" applyFill="1" applyBorder="1" applyAlignment="1">
      <alignment horizontal="center"/>
    </xf>
    <xf numFmtId="3" fontId="9" fillId="18" borderId="10" xfId="0" applyNumberFormat="1" applyFont="1" applyFill="1" applyBorder="1" applyAlignment="1">
      <alignment horizontal="center"/>
    </xf>
    <xf numFmtId="189" fontId="9" fillId="0" borderId="26" xfId="59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89" fontId="2" fillId="0" borderId="48" xfId="59" applyFont="1" applyFill="1" applyBorder="1" applyAlignment="1">
      <alignment/>
    </xf>
    <xf numFmtId="189" fontId="2" fillId="0" borderId="46" xfId="59" applyFont="1" applyFill="1" applyBorder="1" applyAlignment="1">
      <alignment/>
    </xf>
    <xf numFmtId="189" fontId="0" fillId="0" borderId="12" xfId="59" applyFont="1" applyFill="1" applyBorder="1" applyAlignment="1">
      <alignment/>
    </xf>
    <xf numFmtId="189" fontId="1" fillId="7" borderId="12" xfId="59" applyFont="1" applyFill="1" applyBorder="1" applyAlignment="1">
      <alignment/>
    </xf>
    <xf numFmtId="189" fontId="1" fillId="7" borderId="11" xfId="59" applyFont="1" applyFill="1" applyBorder="1" applyAlignment="1">
      <alignment/>
    </xf>
    <xf numFmtId="189" fontId="0" fillId="7" borderId="12" xfId="59" applyFont="1" applyFill="1" applyBorder="1" applyAlignment="1">
      <alignment horizontal="left" vertical="distributed"/>
    </xf>
    <xf numFmtId="189" fontId="0" fillId="7" borderId="12" xfId="59" applyFont="1" applyFill="1" applyBorder="1" applyAlignment="1">
      <alignment/>
    </xf>
    <xf numFmtId="189" fontId="2" fillId="7" borderId="39" xfId="59" applyFont="1" applyFill="1" applyBorder="1" applyAlignment="1">
      <alignment horizontal="left" vertical="distributed"/>
    </xf>
    <xf numFmtId="189" fontId="4" fillId="7" borderId="39" xfId="59" applyFont="1" applyFill="1" applyBorder="1" applyAlignment="1">
      <alignment horizontal="left" vertical="distributed"/>
    </xf>
    <xf numFmtId="189" fontId="1" fillId="7" borderId="11" xfId="59" applyFont="1" applyFill="1" applyBorder="1" applyAlignment="1">
      <alignment horizontal="left" vertical="distributed"/>
    </xf>
    <xf numFmtId="4" fontId="0" fillId="0" borderId="12" xfId="0" applyNumberFormat="1" applyFill="1" applyBorder="1" applyAlignment="1">
      <alignment horizontal="center"/>
    </xf>
    <xf numFmtId="189" fontId="1" fillId="3" borderId="11" xfId="59" applyFont="1" applyFill="1" applyBorder="1" applyAlignment="1">
      <alignment horizontal="left" vertical="distributed"/>
    </xf>
    <xf numFmtId="189" fontId="1" fillId="3" borderId="12" xfId="59" applyFont="1" applyFill="1" applyBorder="1" applyAlignment="1">
      <alignment/>
    </xf>
    <xf numFmtId="189" fontId="1" fillId="3" borderId="39" xfId="59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7" xfId="0" applyBorder="1" applyAlignment="1">
      <alignment horizontal="center" vertical="distributed"/>
    </xf>
    <xf numFmtId="0" fontId="0" fillId="0" borderId="30" xfId="0" applyBorder="1" applyAlignment="1">
      <alignment horizontal="center" vertical="distributed"/>
    </xf>
    <xf numFmtId="0" fontId="0" fillId="0" borderId="42" xfId="0" applyFont="1" applyFill="1" applyBorder="1" applyAlignment="1">
      <alignment horizontal="center" vertical="top"/>
    </xf>
    <xf numFmtId="0" fontId="0" fillId="0" borderId="25" xfId="0" applyBorder="1" applyAlignment="1">
      <alignment horizontal="center"/>
    </xf>
    <xf numFmtId="189" fontId="0" fillId="0" borderId="11" xfId="59" applyFont="1" applyFill="1" applyBorder="1" applyAlignment="1">
      <alignment horizontal="center"/>
    </xf>
    <xf numFmtId="189" fontId="0" fillId="0" borderId="13" xfId="59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89" fontId="0" fillId="0" borderId="11" xfId="59" applyFont="1" applyFill="1" applyBorder="1" applyAlignment="1">
      <alignment horizontal="center"/>
    </xf>
    <xf numFmtId="189" fontId="0" fillId="0" borderId="13" xfId="59" applyFont="1" applyFill="1" applyBorder="1" applyAlignment="1">
      <alignment horizontal="center"/>
    </xf>
    <xf numFmtId="189" fontId="0" fillId="0" borderId="12" xfId="59" applyFont="1" applyFill="1" applyBorder="1" applyAlignment="1">
      <alignment horizontal="center" vertical="distributed"/>
    </xf>
    <xf numFmtId="0" fontId="0" fillId="0" borderId="42" xfId="0" applyBorder="1" applyAlignment="1">
      <alignment horizontal="center"/>
    </xf>
    <xf numFmtId="189" fontId="0" fillId="0" borderId="10" xfId="59" applyFont="1" applyFill="1" applyBorder="1" applyAlignment="1">
      <alignment horizontal="center"/>
    </xf>
    <xf numFmtId="0" fontId="0" fillId="0" borderId="32" xfId="0" applyBorder="1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0" fontId="8" fillId="0" borderId="0" xfId="0" applyFont="1" applyAlignment="1">
      <alignment horizontal="center"/>
    </xf>
    <xf numFmtId="189" fontId="0" fillId="0" borderId="12" xfId="59" applyFont="1" applyFill="1" applyBorder="1" applyAlignment="1">
      <alignment horizontal="center"/>
    </xf>
    <xf numFmtId="189" fontId="0" fillId="0" borderId="12" xfId="59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35433070866141736" right="0.35433070866141736" top="0" bottom="0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PageLayoutView="0" workbookViewId="0" topLeftCell="A55">
      <selection activeCell="O58" sqref="O58"/>
    </sheetView>
  </sheetViews>
  <sheetFormatPr defaultColWidth="9.140625" defaultRowHeight="12.75"/>
  <cols>
    <col min="1" max="1" width="4.421875" style="1" customWidth="1"/>
    <col min="2" max="2" width="34.7109375" style="0" customWidth="1"/>
    <col min="3" max="3" width="6.28125" style="0" hidden="1" customWidth="1"/>
    <col min="4" max="4" width="5.8515625" style="0" hidden="1" customWidth="1"/>
    <col min="5" max="5" width="14.28125" style="1" customWidth="1"/>
    <col min="6" max="6" width="5.7109375" style="0" customWidth="1"/>
    <col min="7" max="7" width="6.28125" style="0" customWidth="1"/>
    <col min="8" max="8" width="5.7109375" style="0" customWidth="1"/>
    <col min="9" max="9" width="6.28125" style="0" customWidth="1"/>
    <col min="10" max="11" width="12.7109375" style="0" bestFit="1" customWidth="1"/>
    <col min="12" max="12" width="7.28125" style="0" customWidth="1"/>
    <col min="13" max="13" width="7.140625" style="0" customWidth="1"/>
    <col min="14" max="14" width="8.421875" style="0" customWidth="1"/>
  </cols>
  <sheetData>
    <row r="1" spans="1:14" ht="12.75">
      <c r="A1" s="202" t="s">
        <v>0</v>
      </c>
      <c r="B1" s="202"/>
      <c r="I1" s="192"/>
      <c r="J1" s="192"/>
      <c r="K1" s="192"/>
      <c r="L1" s="192"/>
      <c r="M1" s="192"/>
      <c r="N1" s="192"/>
    </row>
    <row r="2" spans="1:12" ht="12.75">
      <c r="A2" s="202" t="s">
        <v>1</v>
      </c>
      <c r="B2" s="202"/>
      <c r="K2" s="1"/>
      <c r="L2" s="1" t="s">
        <v>31</v>
      </c>
    </row>
    <row r="3" spans="1:13" ht="12.75">
      <c r="A3" s="113" t="s">
        <v>2</v>
      </c>
      <c r="B3" s="113"/>
      <c r="J3" s="192" t="s">
        <v>32</v>
      </c>
      <c r="K3" s="192"/>
      <c r="L3" s="192"/>
      <c r="M3" s="192"/>
    </row>
    <row r="4" spans="4:12" ht="18">
      <c r="D4" s="158" t="s">
        <v>80</v>
      </c>
      <c r="E4" s="212" t="s">
        <v>95</v>
      </c>
      <c r="F4" s="212"/>
      <c r="G4" s="212"/>
      <c r="H4" s="212"/>
      <c r="I4" s="212"/>
      <c r="L4" s="11"/>
    </row>
    <row r="5" spans="1:13" ht="12.75">
      <c r="A5" s="203" t="s">
        <v>76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17" t="s">
        <v>46</v>
      </c>
    </row>
    <row r="6" spans="1:13" ht="12.75">
      <c r="A6" s="204" t="s">
        <v>57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1" t="s">
        <v>3</v>
      </c>
    </row>
    <row r="7" ht="13.5" thickBot="1"/>
    <row r="8" spans="1:14" ht="33.75">
      <c r="A8" s="23" t="s">
        <v>4</v>
      </c>
      <c r="B8" s="21" t="s">
        <v>6</v>
      </c>
      <c r="C8" s="22" t="s">
        <v>8</v>
      </c>
      <c r="D8" s="34" t="s">
        <v>10</v>
      </c>
      <c r="E8" s="20" t="s">
        <v>12</v>
      </c>
      <c r="F8" s="193" t="s">
        <v>14</v>
      </c>
      <c r="G8" s="194"/>
      <c r="H8" s="194"/>
      <c r="I8" s="194"/>
      <c r="J8" s="194"/>
      <c r="K8" s="194"/>
      <c r="L8" s="195"/>
      <c r="M8" s="196" t="s">
        <v>22</v>
      </c>
      <c r="N8" s="197" t="s">
        <v>23</v>
      </c>
    </row>
    <row r="9" spans="1:14" ht="102.75" thickBot="1">
      <c r="A9" s="103" t="s">
        <v>5</v>
      </c>
      <c r="B9" s="104" t="s">
        <v>7</v>
      </c>
      <c r="C9" s="105" t="s">
        <v>9</v>
      </c>
      <c r="D9" s="106" t="s">
        <v>11</v>
      </c>
      <c r="E9" s="18" t="s">
        <v>13</v>
      </c>
      <c r="F9" s="3" t="s">
        <v>15</v>
      </c>
      <c r="G9" s="107" t="s">
        <v>16</v>
      </c>
      <c r="H9" s="108" t="s">
        <v>17</v>
      </c>
      <c r="I9" s="18" t="s">
        <v>18</v>
      </c>
      <c r="J9" s="3" t="s">
        <v>19</v>
      </c>
      <c r="K9" s="18" t="s">
        <v>20</v>
      </c>
      <c r="L9" s="109" t="s">
        <v>21</v>
      </c>
      <c r="M9" s="211"/>
      <c r="N9" s="210"/>
    </row>
    <row r="10" spans="1:14" ht="13.5" thickBot="1">
      <c r="A10" s="114">
        <v>0</v>
      </c>
      <c r="B10" s="115">
        <v>1</v>
      </c>
      <c r="C10" s="115">
        <v>2</v>
      </c>
      <c r="D10" s="115">
        <v>3</v>
      </c>
      <c r="E10" s="115">
        <v>4</v>
      </c>
      <c r="F10" s="115">
        <v>5</v>
      </c>
      <c r="G10" s="115">
        <v>6</v>
      </c>
      <c r="H10" s="115">
        <v>7</v>
      </c>
      <c r="I10" s="115">
        <v>8</v>
      </c>
      <c r="J10" s="115">
        <v>9</v>
      </c>
      <c r="K10" s="115">
        <v>10</v>
      </c>
      <c r="L10" s="115">
        <v>11</v>
      </c>
      <c r="M10" s="115">
        <v>12</v>
      </c>
      <c r="N10" s="116">
        <v>13</v>
      </c>
    </row>
    <row r="11" spans="1:14" ht="12.75">
      <c r="A11" s="208" t="s">
        <v>24</v>
      </c>
      <c r="B11" s="110" t="s">
        <v>25</v>
      </c>
      <c r="C11" s="111">
        <v>0</v>
      </c>
      <c r="D11" s="111"/>
      <c r="E11" s="138">
        <f>E12+E13+E14</f>
        <v>820538</v>
      </c>
      <c r="F11" s="138">
        <f aca="true" t="shared" si="0" ref="F11:K11">F12+F13+F14</f>
        <v>0</v>
      </c>
      <c r="G11" s="138">
        <f t="shared" si="0"/>
        <v>0</v>
      </c>
      <c r="H11" s="138">
        <f t="shared" si="0"/>
        <v>0</v>
      </c>
      <c r="I11" s="138">
        <f t="shared" si="0"/>
        <v>0</v>
      </c>
      <c r="J11" s="138">
        <f t="shared" si="0"/>
        <v>820538</v>
      </c>
      <c r="K11" s="138">
        <f t="shared" si="0"/>
        <v>820538</v>
      </c>
      <c r="L11" s="138">
        <v>0</v>
      </c>
      <c r="M11" s="111"/>
      <c r="N11" s="112"/>
    </row>
    <row r="12" spans="1:14" ht="12.75">
      <c r="A12" s="199"/>
      <c r="B12" s="6" t="s">
        <v>26</v>
      </c>
      <c r="C12" s="5">
        <v>0</v>
      </c>
      <c r="D12" s="5"/>
      <c r="E12" s="139">
        <f>E38+E59+E58</f>
        <v>330558</v>
      </c>
      <c r="F12" s="139">
        <f aca="true" t="shared" si="1" ref="F12:K12">F38+F59+F58</f>
        <v>0</v>
      </c>
      <c r="G12" s="139">
        <f t="shared" si="1"/>
        <v>0</v>
      </c>
      <c r="H12" s="139">
        <f t="shared" si="1"/>
        <v>0</v>
      </c>
      <c r="I12" s="139">
        <f t="shared" si="1"/>
        <v>0</v>
      </c>
      <c r="J12" s="139">
        <f t="shared" si="1"/>
        <v>330558</v>
      </c>
      <c r="K12" s="139">
        <f t="shared" si="1"/>
        <v>330558</v>
      </c>
      <c r="L12" s="8">
        <v>0</v>
      </c>
      <c r="M12" s="5"/>
      <c r="N12" s="16"/>
    </row>
    <row r="13" spans="1:14" ht="12.75">
      <c r="A13" s="14" t="s">
        <v>27</v>
      </c>
      <c r="B13" s="10" t="s">
        <v>39</v>
      </c>
      <c r="C13" s="5">
        <v>0</v>
      </c>
      <c r="D13" s="5"/>
      <c r="E13" s="140">
        <f>E19</f>
        <v>10000</v>
      </c>
      <c r="F13" s="140">
        <f aca="true" t="shared" si="2" ref="F13:K13">F19</f>
        <v>0</v>
      </c>
      <c r="G13" s="140">
        <f t="shared" si="2"/>
        <v>0</v>
      </c>
      <c r="H13" s="140">
        <f t="shared" si="2"/>
        <v>0</v>
      </c>
      <c r="I13" s="140">
        <f t="shared" si="2"/>
        <v>0</v>
      </c>
      <c r="J13" s="140">
        <f t="shared" si="2"/>
        <v>10000</v>
      </c>
      <c r="K13" s="140">
        <f t="shared" si="2"/>
        <v>10000</v>
      </c>
      <c r="L13" s="140">
        <f>L39+L41+L55+L58+L60+L67</f>
        <v>0</v>
      </c>
      <c r="M13" s="5"/>
      <c r="N13" s="16"/>
    </row>
    <row r="14" spans="1:14" ht="12.75">
      <c r="A14" s="24" t="s">
        <v>28</v>
      </c>
      <c r="B14" s="10" t="s">
        <v>30</v>
      </c>
      <c r="C14" s="7">
        <v>0</v>
      </c>
      <c r="D14" s="7"/>
      <c r="E14" s="141">
        <f aca="true" t="shared" si="3" ref="E14:K14">E23+E48+E55+E61+E63+E69</f>
        <v>479980</v>
      </c>
      <c r="F14" s="141">
        <f t="shared" si="3"/>
        <v>0</v>
      </c>
      <c r="G14" s="141">
        <f t="shared" si="3"/>
        <v>0</v>
      </c>
      <c r="H14" s="141">
        <f t="shared" si="3"/>
        <v>0</v>
      </c>
      <c r="I14" s="141">
        <f t="shared" si="3"/>
        <v>0</v>
      </c>
      <c r="J14" s="141">
        <f t="shared" si="3"/>
        <v>479980</v>
      </c>
      <c r="K14" s="141">
        <f t="shared" si="3"/>
        <v>479980</v>
      </c>
      <c r="L14" s="141">
        <f>L35+L56+L62</f>
        <v>0</v>
      </c>
      <c r="M14" s="7"/>
      <c r="N14" s="15"/>
    </row>
    <row r="15" spans="1:14" ht="30" customHeight="1" thickBot="1">
      <c r="A15" s="25"/>
      <c r="B15" s="38" t="s">
        <v>29</v>
      </c>
      <c r="C15" s="39"/>
      <c r="D15" s="39"/>
      <c r="E15" s="56"/>
      <c r="F15" s="56"/>
      <c r="G15" s="56"/>
      <c r="H15" s="56"/>
      <c r="I15" s="56"/>
      <c r="J15" s="39"/>
      <c r="K15" s="39"/>
      <c r="L15" s="39"/>
      <c r="M15" s="39"/>
      <c r="N15" s="40"/>
    </row>
    <row r="16" spans="1:14" ht="12.75">
      <c r="A16" s="13" t="s">
        <v>40</v>
      </c>
      <c r="B16" s="41" t="s">
        <v>35</v>
      </c>
      <c r="C16" s="42"/>
      <c r="D16" s="43"/>
      <c r="E16" s="153"/>
      <c r="F16" s="154"/>
      <c r="G16" s="155"/>
      <c r="H16" s="155"/>
      <c r="I16" s="155"/>
      <c r="J16" s="153"/>
      <c r="K16" s="153"/>
      <c r="L16" s="46"/>
      <c r="M16" s="46"/>
      <c r="N16" s="47"/>
    </row>
    <row r="17" spans="1:14" ht="15">
      <c r="A17" s="12"/>
      <c r="B17" s="178" t="s">
        <v>25</v>
      </c>
      <c r="C17" s="49" t="s">
        <v>33</v>
      </c>
      <c r="D17" s="49"/>
      <c r="E17" s="150">
        <f aca="true" t="shared" si="4" ref="E17:K17">E19+E23</f>
        <v>261650</v>
      </c>
      <c r="F17" s="150">
        <f t="shared" si="4"/>
        <v>0</v>
      </c>
      <c r="G17" s="150">
        <f t="shared" si="4"/>
        <v>0</v>
      </c>
      <c r="H17" s="150">
        <f t="shared" si="4"/>
        <v>0</v>
      </c>
      <c r="I17" s="150">
        <f t="shared" si="4"/>
        <v>0</v>
      </c>
      <c r="J17" s="150">
        <f t="shared" si="4"/>
        <v>261650</v>
      </c>
      <c r="K17" s="150">
        <f t="shared" si="4"/>
        <v>261650</v>
      </c>
      <c r="L17" s="51"/>
      <c r="M17" s="51"/>
      <c r="N17" s="52"/>
    </row>
    <row r="18" spans="1:14" ht="13.5" thickBot="1">
      <c r="A18" s="19"/>
      <c r="B18" s="179"/>
      <c r="C18" s="53"/>
      <c r="D18" s="53"/>
      <c r="E18" s="151"/>
      <c r="F18" s="152"/>
      <c r="G18" s="151"/>
      <c r="H18" s="151"/>
      <c r="I18" s="151"/>
      <c r="J18" s="151"/>
      <c r="K18" s="151"/>
      <c r="L18" s="54"/>
      <c r="M18" s="54"/>
      <c r="N18" s="55"/>
    </row>
    <row r="19" spans="1:14" ht="15">
      <c r="A19" s="35" t="s">
        <v>49</v>
      </c>
      <c r="B19" s="48" t="s">
        <v>74</v>
      </c>
      <c r="C19" s="48"/>
      <c r="D19" s="48"/>
      <c r="E19" s="156">
        <f>E20+E22</f>
        <v>10000</v>
      </c>
      <c r="F19" s="156">
        <f aca="true" t="shared" si="5" ref="F19:K19">F20+F22</f>
        <v>0</v>
      </c>
      <c r="G19" s="156">
        <f t="shared" si="5"/>
        <v>0</v>
      </c>
      <c r="H19" s="156">
        <f t="shared" si="5"/>
        <v>0</v>
      </c>
      <c r="I19" s="156">
        <f t="shared" si="5"/>
        <v>0</v>
      </c>
      <c r="J19" s="156">
        <f t="shared" si="5"/>
        <v>10000</v>
      </c>
      <c r="K19" s="156">
        <f t="shared" si="5"/>
        <v>10000</v>
      </c>
      <c r="L19" s="51"/>
      <c r="M19" s="51"/>
      <c r="N19" s="52"/>
    </row>
    <row r="20" spans="1:14" ht="12.75">
      <c r="A20" s="25">
        <v>1</v>
      </c>
      <c r="B20" s="60" t="s">
        <v>68</v>
      </c>
      <c r="C20" s="61"/>
      <c r="D20" s="61"/>
      <c r="E20" s="205">
        <v>5000</v>
      </c>
      <c r="F20" s="61"/>
      <c r="G20" s="39"/>
      <c r="H20" s="39"/>
      <c r="I20" s="39"/>
      <c r="J20" s="200">
        <f>E20</f>
        <v>5000</v>
      </c>
      <c r="K20" s="200">
        <f>E20</f>
        <v>5000</v>
      </c>
      <c r="L20" s="39"/>
      <c r="M20" s="39"/>
      <c r="N20" s="40"/>
    </row>
    <row r="21" spans="1:14" ht="12.75">
      <c r="A21" s="26"/>
      <c r="B21" s="63" t="s">
        <v>69</v>
      </c>
      <c r="C21" s="64"/>
      <c r="D21" s="64"/>
      <c r="E21" s="206"/>
      <c r="F21" s="64"/>
      <c r="G21" s="51"/>
      <c r="H21" s="51"/>
      <c r="I21" s="51"/>
      <c r="J21" s="201"/>
      <c r="K21" s="209"/>
      <c r="L21" s="51"/>
      <c r="M21" s="51"/>
      <c r="N21" s="52"/>
    </row>
    <row r="22" spans="1:14" ht="12.75">
      <c r="A22" s="177">
        <v>2</v>
      </c>
      <c r="B22" s="180" t="s">
        <v>73</v>
      </c>
      <c r="C22" s="123"/>
      <c r="D22" s="123"/>
      <c r="E22" s="124">
        <v>5000</v>
      </c>
      <c r="F22" s="124"/>
      <c r="G22" s="124"/>
      <c r="H22" s="124"/>
      <c r="I22" s="124"/>
      <c r="J22" s="124">
        <v>5000</v>
      </c>
      <c r="K22" s="124">
        <v>5000</v>
      </c>
      <c r="L22" s="84"/>
      <c r="M22" s="84"/>
      <c r="N22" s="84"/>
    </row>
    <row r="23" spans="1:14" ht="15">
      <c r="A23" s="122" t="s">
        <v>45</v>
      </c>
      <c r="B23" s="132" t="s">
        <v>30</v>
      </c>
      <c r="C23" s="133"/>
      <c r="D23" s="133"/>
      <c r="E23" s="157">
        <f>E24+E25+E26+E28+E30+E32+E34+E35+E33+E31+E27</f>
        <v>251650</v>
      </c>
      <c r="F23" s="157"/>
      <c r="G23" s="157"/>
      <c r="H23" s="157"/>
      <c r="I23" s="157"/>
      <c r="J23" s="157">
        <f>J24+J25+J26+J28+J30+J32+J34+J35+J33+J31+J27</f>
        <v>251650</v>
      </c>
      <c r="K23" s="157">
        <f>K24+K25+K26+K28+K30+K32+K34+K35+K33+K31+K27</f>
        <v>251650</v>
      </c>
      <c r="L23" s="57"/>
      <c r="M23" s="57"/>
      <c r="N23" s="59"/>
    </row>
    <row r="24" spans="1:14" ht="12.75">
      <c r="A24" s="126">
        <v>3</v>
      </c>
      <c r="B24" s="125" t="s">
        <v>91</v>
      </c>
      <c r="C24" s="123"/>
      <c r="D24" s="123"/>
      <c r="E24" s="124">
        <v>10000</v>
      </c>
      <c r="F24" s="123"/>
      <c r="G24" s="84"/>
      <c r="H24" s="84"/>
      <c r="I24" s="84"/>
      <c r="J24" s="75">
        <f>E24</f>
        <v>10000</v>
      </c>
      <c r="K24" s="75">
        <f>E24</f>
        <v>10000</v>
      </c>
      <c r="L24" s="84"/>
      <c r="M24" s="84"/>
      <c r="N24" s="127"/>
    </row>
    <row r="25" spans="1:14" ht="12.75">
      <c r="A25" s="126">
        <v>4</v>
      </c>
      <c r="B25" s="181" t="s">
        <v>87</v>
      </c>
      <c r="C25" s="123"/>
      <c r="D25" s="123"/>
      <c r="E25" s="124">
        <v>5000</v>
      </c>
      <c r="F25" s="123"/>
      <c r="G25" s="84"/>
      <c r="H25" s="84"/>
      <c r="I25" s="84"/>
      <c r="J25" s="75">
        <f>E25</f>
        <v>5000</v>
      </c>
      <c r="K25" s="75">
        <f>E25</f>
        <v>5000</v>
      </c>
      <c r="L25" s="84"/>
      <c r="M25" s="84"/>
      <c r="N25" s="127"/>
    </row>
    <row r="26" spans="1:14" ht="12.75">
      <c r="A26" s="126">
        <v>5</v>
      </c>
      <c r="B26" s="181" t="s">
        <v>86</v>
      </c>
      <c r="C26" s="123"/>
      <c r="D26" s="123"/>
      <c r="E26" s="124">
        <v>7300</v>
      </c>
      <c r="F26" s="123"/>
      <c r="G26" s="84"/>
      <c r="H26" s="84"/>
      <c r="I26" s="84"/>
      <c r="J26" s="75">
        <f>E26</f>
        <v>7300</v>
      </c>
      <c r="K26" s="75">
        <f>E26</f>
        <v>7300</v>
      </c>
      <c r="L26" s="84"/>
      <c r="M26" s="84"/>
      <c r="N26" s="127"/>
    </row>
    <row r="27" spans="1:14" ht="12.75">
      <c r="A27" s="177">
        <v>6</v>
      </c>
      <c r="B27" s="125" t="s">
        <v>96</v>
      </c>
      <c r="C27" s="123"/>
      <c r="D27" s="123"/>
      <c r="E27" s="124">
        <v>85000</v>
      </c>
      <c r="F27" s="123"/>
      <c r="G27" s="84"/>
      <c r="H27" s="84"/>
      <c r="I27" s="84"/>
      <c r="J27" s="75">
        <f>E27</f>
        <v>85000</v>
      </c>
      <c r="K27" s="75">
        <f>E27</f>
        <v>85000</v>
      </c>
      <c r="L27" s="84"/>
      <c r="M27" s="84"/>
      <c r="N27" s="84"/>
    </row>
    <row r="28" spans="1:14" ht="12.75">
      <c r="A28" s="177">
        <v>7</v>
      </c>
      <c r="B28" s="190" t="s">
        <v>83</v>
      </c>
      <c r="C28" s="123"/>
      <c r="D28" s="123"/>
      <c r="E28" s="213">
        <v>3400</v>
      </c>
      <c r="F28" s="123"/>
      <c r="G28" s="84"/>
      <c r="H28" s="84"/>
      <c r="I28" s="84"/>
      <c r="J28" s="214">
        <f>E28</f>
        <v>3400</v>
      </c>
      <c r="K28" s="214">
        <f>E28</f>
        <v>3400</v>
      </c>
      <c r="L28" s="84"/>
      <c r="M28" s="84"/>
      <c r="N28" s="84"/>
    </row>
    <row r="29" spans="1:14" ht="12.75" hidden="1">
      <c r="A29" s="177">
        <v>6</v>
      </c>
      <c r="B29" s="125" t="s">
        <v>72</v>
      </c>
      <c r="C29" s="123"/>
      <c r="D29" s="123"/>
      <c r="E29" s="213"/>
      <c r="F29" s="123"/>
      <c r="G29" s="84"/>
      <c r="H29" s="84"/>
      <c r="I29" s="84"/>
      <c r="J29" s="214"/>
      <c r="K29" s="214"/>
      <c r="L29" s="84"/>
      <c r="M29" s="84"/>
      <c r="N29" s="84"/>
    </row>
    <row r="30" spans="1:14" ht="12.75">
      <c r="A30" s="177">
        <v>8</v>
      </c>
      <c r="B30" s="190" t="s">
        <v>92</v>
      </c>
      <c r="C30" s="123"/>
      <c r="D30" s="123"/>
      <c r="E30" s="124">
        <v>2800</v>
      </c>
      <c r="F30" s="123"/>
      <c r="G30" s="84"/>
      <c r="H30" s="84"/>
      <c r="I30" s="84"/>
      <c r="J30" s="75">
        <f aca="true" t="shared" si="6" ref="J30:J35">E30</f>
        <v>2800</v>
      </c>
      <c r="K30" s="75">
        <f aca="true" t="shared" si="7" ref="K30:K35">E30</f>
        <v>2800</v>
      </c>
      <c r="L30" s="84"/>
      <c r="M30" s="84"/>
      <c r="N30" s="84"/>
    </row>
    <row r="31" spans="1:14" ht="12.75">
      <c r="A31" s="177">
        <v>9</v>
      </c>
      <c r="B31" s="125" t="s">
        <v>93</v>
      </c>
      <c r="C31" s="123"/>
      <c r="D31" s="123"/>
      <c r="E31" s="124">
        <v>20000</v>
      </c>
      <c r="F31" s="123"/>
      <c r="G31" s="84"/>
      <c r="H31" s="84"/>
      <c r="I31" s="84"/>
      <c r="J31" s="75">
        <f t="shared" si="6"/>
        <v>20000</v>
      </c>
      <c r="K31" s="75">
        <f t="shared" si="7"/>
        <v>20000</v>
      </c>
      <c r="L31" s="84"/>
      <c r="M31" s="84"/>
      <c r="N31" s="84"/>
    </row>
    <row r="32" spans="1:14" ht="12.75">
      <c r="A32" s="126">
        <v>10</v>
      </c>
      <c r="B32" s="125" t="s">
        <v>82</v>
      </c>
      <c r="C32" s="123"/>
      <c r="D32" s="123"/>
      <c r="E32" s="124">
        <v>35650</v>
      </c>
      <c r="F32" s="123"/>
      <c r="G32" s="84"/>
      <c r="H32" s="84"/>
      <c r="I32" s="84"/>
      <c r="J32" s="75">
        <f t="shared" si="6"/>
        <v>35650</v>
      </c>
      <c r="K32" s="75">
        <f t="shared" si="7"/>
        <v>35650</v>
      </c>
      <c r="L32" s="84"/>
      <c r="M32" s="84"/>
      <c r="N32" s="127"/>
    </row>
    <row r="33" spans="1:14" ht="12.75">
      <c r="A33" s="126">
        <v>11</v>
      </c>
      <c r="B33" s="66" t="s">
        <v>90</v>
      </c>
      <c r="C33" s="61"/>
      <c r="D33" s="61"/>
      <c r="E33" s="148">
        <v>30000</v>
      </c>
      <c r="F33" s="61"/>
      <c r="G33" s="39"/>
      <c r="H33" s="39"/>
      <c r="I33" s="39"/>
      <c r="J33" s="56">
        <f t="shared" si="6"/>
        <v>30000</v>
      </c>
      <c r="K33" s="56">
        <f t="shared" si="7"/>
        <v>30000</v>
      </c>
      <c r="L33" s="39"/>
      <c r="M33" s="39"/>
      <c r="N33" s="40"/>
    </row>
    <row r="34" spans="1:14" ht="12.75">
      <c r="A34" s="126">
        <v>12</v>
      </c>
      <c r="B34" s="182" t="s">
        <v>85</v>
      </c>
      <c r="C34" s="61"/>
      <c r="D34" s="61"/>
      <c r="E34" s="148">
        <v>30000</v>
      </c>
      <c r="F34" s="61"/>
      <c r="G34" s="39"/>
      <c r="H34" s="39"/>
      <c r="I34" s="39"/>
      <c r="J34" s="56">
        <f t="shared" si="6"/>
        <v>30000</v>
      </c>
      <c r="K34" s="56">
        <f t="shared" si="7"/>
        <v>30000</v>
      </c>
      <c r="L34" s="39"/>
      <c r="M34" s="39"/>
      <c r="N34" s="40"/>
    </row>
    <row r="35" spans="1:14" ht="13.5" thickBot="1">
      <c r="A35" s="166">
        <v>13</v>
      </c>
      <c r="B35" s="191" t="s">
        <v>70</v>
      </c>
      <c r="C35" s="128"/>
      <c r="D35" s="128"/>
      <c r="E35" s="129">
        <v>22500</v>
      </c>
      <c r="F35" s="128"/>
      <c r="G35" s="78"/>
      <c r="H35" s="78"/>
      <c r="I35" s="78"/>
      <c r="J35" s="80">
        <f t="shared" si="6"/>
        <v>22500</v>
      </c>
      <c r="K35" s="129">
        <f t="shared" si="7"/>
        <v>22500</v>
      </c>
      <c r="L35" s="78"/>
      <c r="M35" s="78"/>
      <c r="N35" s="130"/>
    </row>
    <row r="36" spans="1:14" ht="12.75">
      <c r="A36" s="27">
        <v>2</v>
      </c>
      <c r="B36" s="67" t="s">
        <v>34</v>
      </c>
      <c r="C36" s="68"/>
      <c r="D36" s="68"/>
      <c r="E36" s="69"/>
      <c r="F36" s="69"/>
      <c r="G36" s="69"/>
      <c r="H36" s="69"/>
      <c r="I36" s="69"/>
      <c r="J36" s="69"/>
      <c r="K36" s="69"/>
      <c r="L36" s="70"/>
      <c r="M36" s="70"/>
      <c r="N36" s="71"/>
    </row>
    <row r="37" spans="1:14" ht="12.75">
      <c r="A37" s="24"/>
      <c r="B37" s="72" t="s">
        <v>36</v>
      </c>
      <c r="C37" s="73"/>
      <c r="D37" s="73"/>
      <c r="E37" s="74"/>
      <c r="F37" s="74"/>
      <c r="G37" s="74"/>
      <c r="H37" s="74"/>
      <c r="I37" s="74"/>
      <c r="J37" s="74"/>
      <c r="K37" s="74"/>
      <c r="L37" s="75"/>
      <c r="M37" s="75"/>
      <c r="N37" s="76"/>
    </row>
    <row r="38" spans="1:14" ht="12.75">
      <c r="A38" s="26"/>
      <c r="B38" s="48" t="s">
        <v>25</v>
      </c>
      <c r="C38" s="50"/>
      <c r="D38" s="50"/>
      <c r="E38" s="149">
        <f>E39+E41+E42+E44+E45+E43</f>
        <v>295710</v>
      </c>
      <c r="F38" s="149">
        <f aca="true" t="shared" si="8" ref="F38:K38">F39+F41+F42+F44+F45+F43</f>
        <v>0</v>
      </c>
      <c r="G38" s="149">
        <f t="shared" si="8"/>
        <v>0</v>
      </c>
      <c r="H38" s="149">
        <f t="shared" si="8"/>
        <v>0</v>
      </c>
      <c r="I38" s="149">
        <f t="shared" si="8"/>
        <v>0</v>
      </c>
      <c r="J38" s="149">
        <f t="shared" si="8"/>
        <v>295710</v>
      </c>
      <c r="K38" s="149">
        <f t="shared" si="8"/>
        <v>295710</v>
      </c>
      <c r="L38" s="62"/>
      <c r="M38" s="62"/>
      <c r="N38" s="77"/>
    </row>
    <row r="39" spans="1:14" ht="12.75">
      <c r="A39" s="215" t="s">
        <v>49</v>
      </c>
      <c r="B39" s="65" t="s">
        <v>38</v>
      </c>
      <c r="C39" s="84" t="s">
        <v>33</v>
      </c>
      <c r="D39" s="84"/>
      <c r="E39" s="207">
        <v>20000</v>
      </c>
      <c r="F39" s="93"/>
      <c r="G39" s="93"/>
      <c r="H39" s="93"/>
      <c r="I39" s="93"/>
      <c r="J39" s="207">
        <v>20000</v>
      </c>
      <c r="K39" s="207">
        <v>20000</v>
      </c>
      <c r="L39" s="75"/>
      <c r="M39" s="75"/>
      <c r="N39" s="76"/>
    </row>
    <row r="40" spans="1:14" ht="38.25">
      <c r="A40" s="215"/>
      <c r="B40" s="183" t="s">
        <v>50</v>
      </c>
      <c r="C40" s="84"/>
      <c r="D40" s="84"/>
      <c r="E40" s="207"/>
      <c r="F40" s="75"/>
      <c r="G40" s="75"/>
      <c r="H40" s="75"/>
      <c r="I40" s="75"/>
      <c r="J40" s="207"/>
      <c r="K40" s="207"/>
      <c r="L40" s="75"/>
      <c r="M40" s="75"/>
      <c r="N40" s="76"/>
    </row>
    <row r="41" spans="1:14" ht="38.25">
      <c r="A41" s="28">
        <v>2</v>
      </c>
      <c r="B41" s="183" t="s">
        <v>51</v>
      </c>
      <c r="C41" s="84"/>
      <c r="D41" s="84"/>
      <c r="E41" s="85">
        <v>20000</v>
      </c>
      <c r="F41" s="85"/>
      <c r="G41" s="85"/>
      <c r="H41" s="85"/>
      <c r="I41" s="85"/>
      <c r="J41" s="85">
        <v>20000</v>
      </c>
      <c r="K41" s="85">
        <v>20000</v>
      </c>
      <c r="L41" s="75"/>
      <c r="M41" s="75"/>
      <c r="N41" s="76"/>
    </row>
    <row r="42" spans="1:14" ht="25.5">
      <c r="A42" s="28">
        <v>3</v>
      </c>
      <c r="B42" s="183" t="s">
        <v>52</v>
      </c>
      <c r="C42" s="84"/>
      <c r="D42" s="84"/>
      <c r="E42" s="85">
        <v>55360</v>
      </c>
      <c r="F42" s="75"/>
      <c r="G42" s="75"/>
      <c r="H42" s="75"/>
      <c r="I42" s="75"/>
      <c r="J42" s="85">
        <f>E42</f>
        <v>55360</v>
      </c>
      <c r="K42" s="85">
        <f>E42</f>
        <v>55360</v>
      </c>
      <c r="L42" s="75"/>
      <c r="M42" s="75"/>
      <c r="N42" s="76"/>
    </row>
    <row r="43" spans="1:14" ht="38.25">
      <c r="A43" s="28">
        <v>4</v>
      </c>
      <c r="B43" s="82" t="s">
        <v>94</v>
      </c>
      <c r="C43" s="84"/>
      <c r="D43" s="84"/>
      <c r="E43" s="85">
        <v>25000</v>
      </c>
      <c r="F43" s="85"/>
      <c r="G43" s="85"/>
      <c r="H43" s="85"/>
      <c r="I43" s="85"/>
      <c r="J43" s="85">
        <v>25000</v>
      </c>
      <c r="K43" s="85">
        <v>25000</v>
      </c>
      <c r="L43" s="75"/>
      <c r="M43" s="75"/>
      <c r="N43" s="76"/>
    </row>
    <row r="44" spans="1:14" ht="12.75">
      <c r="A44" s="28">
        <v>5</v>
      </c>
      <c r="B44" s="82" t="s">
        <v>81</v>
      </c>
      <c r="C44" s="84"/>
      <c r="D44" s="84"/>
      <c r="E44" s="85">
        <v>82700</v>
      </c>
      <c r="F44" s="85"/>
      <c r="G44" s="85"/>
      <c r="H44" s="85"/>
      <c r="I44" s="85"/>
      <c r="J44" s="85">
        <f>E44</f>
        <v>82700</v>
      </c>
      <c r="K44" s="85">
        <f>J44</f>
        <v>82700</v>
      </c>
      <c r="L44" s="75"/>
      <c r="M44" s="75"/>
      <c r="N44" s="76"/>
    </row>
    <row r="45" spans="1:14" ht="25.5">
      <c r="A45" s="28">
        <v>6</v>
      </c>
      <c r="B45" s="183" t="s">
        <v>47</v>
      </c>
      <c r="C45" s="84"/>
      <c r="D45" s="84"/>
      <c r="E45" s="85">
        <v>92650</v>
      </c>
      <c r="F45" s="85"/>
      <c r="G45" s="85"/>
      <c r="H45" s="85"/>
      <c r="I45" s="85"/>
      <c r="J45" s="85">
        <v>92650</v>
      </c>
      <c r="K45" s="85">
        <v>92650</v>
      </c>
      <c r="L45" s="75"/>
      <c r="M45" s="75"/>
      <c r="N45" s="76"/>
    </row>
    <row r="46" spans="1:14" ht="13.5" thickBot="1">
      <c r="A46" s="31" t="s">
        <v>45</v>
      </c>
      <c r="B46" s="167" t="s">
        <v>30</v>
      </c>
      <c r="C46" s="78"/>
      <c r="D46" s="78"/>
      <c r="E46" s="79"/>
      <c r="F46" s="80"/>
      <c r="G46" s="80"/>
      <c r="H46" s="80"/>
      <c r="I46" s="80"/>
      <c r="J46" s="79"/>
      <c r="K46" s="79"/>
      <c r="L46" s="80"/>
      <c r="M46" s="80"/>
      <c r="N46" s="81"/>
    </row>
    <row r="47" spans="1:14" ht="12.75">
      <c r="A47" s="27" t="s">
        <v>41</v>
      </c>
      <c r="B47" s="87" t="s">
        <v>55</v>
      </c>
      <c r="C47" s="68"/>
      <c r="D47" s="68"/>
      <c r="E47" s="168"/>
      <c r="F47" s="168"/>
      <c r="G47" s="168"/>
      <c r="H47" s="168"/>
      <c r="I47" s="168"/>
      <c r="J47" s="168"/>
      <c r="K47" s="168"/>
      <c r="L47" s="70"/>
      <c r="M47" s="70"/>
      <c r="N47" s="71"/>
    </row>
    <row r="48" spans="1:14" ht="13.5" thickBot="1">
      <c r="A48" s="30"/>
      <c r="B48" s="100" t="s">
        <v>25</v>
      </c>
      <c r="C48" s="134"/>
      <c r="D48" s="134"/>
      <c r="E48" s="136">
        <f>E50+E51+E52</f>
        <v>16400</v>
      </c>
      <c r="F48" s="136">
        <f aca="true" t="shared" si="9" ref="F48:K48">F50+F51+F52</f>
        <v>0</v>
      </c>
      <c r="G48" s="136">
        <f t="shared" si="9"/>
        <v>0</v>
      </c>
      <c r="H48" s="136">
        <f t="shared" si="9"/>
        <v>0</v>
      </c>
      <c r="I48" s="136">
        <f t="shared" si="9"/>
        <v>0</v>
      </c>
      <c r="J48" s="136">
        <f t="shared" si="9"/>
        <v>16400</v>
      </c>
      <c r="K48" s="136">
        <f t="shared" si="9"/>
        <v>16400</v>
      </c>
      <c r="L48" s="96"/>
      <c r="M48" s="96"/>
      <c r="N48" s="169"/>
    </row>
    <row r="49" spans="1:14" ht="12.75">
      <c r="A49" s="198" t="s">
        <v>37</v>
      </c>
      <c r="B49" s="65" t="s">
        <v>30</v>
      </c>
      <c r="C49" s="84" t="s">
        <v>33</v>
      </c>
      <c r="D49" s="84"/>
      <c r="E49" s="85"/>
      <c r="F49" s="93"/>
      <c r="G49" s="93"/>
      <c r="H49" s="93"/>
      <c r="I49" s="93"/>
      <c r="J49" s="85"/>
      <c r="K49" s="85"/>
      <c r="L49" s="75"/>
      <c r="M49" s="75"/>
      <c r="N49" s="76"/>
    </row>
    <row r="50" spans="1:14" ht="12.75">
      <c r="A50" s="198"/>
      <c r="B50" s="131" t="s">
        <v>97</v>
      </c>
      <c r="C50" s="84"/>
      <c r="D50" s="84"/>
      <c r="E50" s="85">
        <v>10000</v>
      </c>
      <c r="F50" s="93"/>
      <c r="G50" s="93"/>
      <c r="H50" s="93"/>
      <c r="I50" s="93"/>
      <c r="J50" s="85">
        <f>E50</f>
        <v>10000</v>
      </c>
      <c r="K50" s="85">
        <f>E50</f>
        <v>10000</v>
      </c>
      <c r="L50" s="75"/>
      <c r="M50" s="75"/>
      <c r="N50" s="76"/>
    </row>
    <row r="51" spans="1:14" ht="12.75">
      <c r="A51" s="198"/>
      <c r="B51" s="184" t="s">
        <v>88</v>
      </c>
      <c r="C51" s="84"/>
      <c r="D51" s="84"/>
      <c r="E51" s="85">
        <v>6400</v>
      </c>
      <c r="F51" s="85"/>
      <c r="G51" s="85"/>
      <c r="H51" s="85"/>
      <c r="I51" s="85"/>
      <c r="J51" s="85">
        <v>6400</v>
      </c>
      <c r="K51" s="85">
        <v>6400</v>
      </c>
      <c r="L51" s="75"/>
      <c r="M51" s="75"/>
      <c r="N51" s="76"/>
    </row>
    <row r="52" spans="1:14" ht="12.75">
      <c r="A52" s="198"/>
      <c r="B52" s="131" t="s">
        <v>71</v>
      </c>
      <c r="C52" s="84"/>
      <c r="D52" s="84"/>
      <c r="E52" s="85">
        <v>0</v>
      </c>
      <c r="F52" s="93"/>
      <c r="G52" s="93"/>
      <c r="H52" s="93"/>
      <c r="I52" s="93"/>
      <c r="J52" s="85">
        <f>E52</f>
        <v>0</v>
      </c>
      <c r="K52" s="85">
        <f>E52</f>
        <v>0</v>
      </c>
      <c r="L52" s="75"/>
      <c r="M52" s="75"/>
      <c r="N52" s="76"/>
    </row>
    <row r="53" spans="1:14" ht="38.25">
      <c r="A53" s="28" t="s">
        <v>42</v>
      </c>
      <c r="B53" s="161" t="s">
        <v>56</v>
      </c>
      <c r="C53" s="83"/>
      <c r="D53" s="84"/>
      <c r="E53" s="162">
        <f>E55+E58+E59</f>
        <v>40248</v>
      </c>
      <c r="F53" s="162">
        <f>F55+F58+F59</f>
        <v>0</v>
      </c>
      <c r="G53" s="162">
        <f>G55+G58+G59</f>
        <v>0</v>
      </c>
      <c r="H53" s="162">
        <f>H55+H58+H59</f>
        <v>0</v>
      </c>
      <c r="I53" s="162"/>
      <c r="J53" s="162">
        <f>J55+J58+J59</f>
        <v>40248</v>
      </c>
      <c r="K53" s="162">
        <f>K55+K58+K59</f>
        <v>40248</v>
      </c>
      <c r="L53" s="74">
        <f>L55+L58+L59</f>
        <v>0</v>
      </c>
      <c r="M53" s="75"/>
      <c r="N53" s="76"/>
    </row>
    <row r="54" spans="1:14" ht="12.75" hidden="1">
      <c r="A54" s="32" t="s">
        <v>49</v>
      </c>
      <c r="B54" s="159" t="s">
        <v>38</v>
      </c>
      <c r="C54" s="57"/>
      <c r="D54" s="57"/>
      <c r="E54" s="160"/>
      <c r="F54" s="58"/>
      <c r="G54" s="58"/>
      <c r="H54" s="58"/>
      <c r="I54" s="58"/>
      <c r="J54" s="160"/>
      <c r="K54" s="160"/>
      <c r="L54" s="58"/>
      <c r="M54" s="58"/>
      <c r="N54" s="86"/>
    </row>
    <row r="55" spans="1:14" ht="13.5" thickBot="1">
      <c r="A55" s="31" t="s">
        <v>75</v>
      </c>
      <c r="B55" s="185" t="s">
        <v>53</v>
      </c>
      <c r="C55" s="78"/>
      <c r="D55" s="78"/>
      <c r="E55" s="79">
        <v>5400</v>
      </c>
      <c r="F55" s="79"/>
      <c r="G55" s="79"/>
      <c r="H55" s="79"/>
      <c r="I55" s="79"/>
      <c r="J55" s="79">
        <v>5400</v>
      </c>
      <c r="K55" s="79">
        <v>5400</v>
      </c>
      <c r="L55" s="80"/>
      <c r="M55" s="80"/>
      <c r="N55" s="81"/>
    </row>
    <row r="56" spans="1:14" ht="24.75" hidden="1" thickBot="1">
      <c r="A56" s="32" t="s">
        <v>45</v>
      </c>
      <c r="B56" s="90" t="s">
        <v>48</v>
      </c>
      <c r="C56" s="57"/>
      <c r="D56" s="57"/>
      <c r="E56" s="91">
        <v>0</v>
      </c>
      <c r="F56" s="58"/>
      <c r="G56" s="58"/>
      <c r="H56" s="58"/>
      <c r="I56" s="58"/>
      <c r="J56" s="91">
        <v>0</v>
      </c>
      <c r="K56" s="91">
        <v>0</v>
      </c>
      <c r="L56" s="58"/>
      <c r="M56" s="58"/>
      <c r="N56" s="86"/>
    </row>
    <row r="57" spans="1:14" ht="13.5" hidden="1" thickBot="1">
      <c r="A57" s="28" t="s">
        <v>49</v>
      </c>
      <c r="B57" s="92" t="s">
        <v>38</v>
      </c>
      <c r="C57" s="84"/>
      <c r="D57" s="84"/>
      <c r="E57" s="93"/>
      <c r="F57" s="75"/>
      <c r="G57" s="75"/>
      <c r="H57" s="75"/>
      <c r="I57" s="75"/>
      <c r="J57" s="93"/>
      <c r="K57" s="93"/>
      <c r="L57" s="75"/>
      <c r="M57" s="75"/>
      <c r="N57" s="76"/>
    </row>
    <row r="58" spans="1:15" ht="38.25">
      <c r="A58" s="163" t="s">
        <v>43</v>
      </c>
      <c r="B58" s="164" t="s">
        <v>64</v>
      </c>
      <c r="C58" s="88"/>
      <c r="D58" s="46"/>
      <c r="E58" s="165">
        <v>14848</v>
      </c>
      <c r="F58" s="165"/>
      <c r="G58" s="165"/>
      <c r="H58" s="165"/>
      <c r="I58" s="165"/>
      <c r="J58" s="165">
        <v>14848</v>
      </c>
      <c r="K58" s="165">
        <v>14848</v>
      </c>
      <c r="L58" s="89"/>
      <c r="M58" s="89"/>
      <c r="N58" s="47"/>
      <c r="O58" s="1"/>
    </row>
    <row r="59" spans="1:14" ht="12.75">
      <c r="A59" s="33"/>
      <c r="B59" s="102" t="s">
        <v>63</v>
      </c>
      <c r="C59" s="100"/>
      <c r="D59" s="100"/>
      <c r="E59" s="96">
        <f aca="true" t="shared" si="10" ref="E59:K59">E60</f>
        <v>20000</v>
      </c>
      <c r="F59" s="96">
        <f t="shared" si="10"/>
        <v>0</v>
      </c>
      <c r="G59" s="96">
        <f t="shared" si="10"/>
        <v>0</v>
      </c>
      <c r="H59" s="96">
        <f t="shared" si="10"/>
        <v>0</v>
      </c>
      <c r="I59" s="96">
        <f t="shared" si="10"/>
        <v>0</v>
      </c>
      <c r="J59" s="96">
        <f t="shared" si="10"/>
        <v>20000</v>
      </c>
      <c r="K59" s="96">
        <f t="shared" si="10"/>
        <v>20000</v>
      </c>
      <c r="L59" s="97"/>
      <c r="M59" s="97"/>
      <c r="N59" s="101"/>
    </row>
    <row r="60" spans="1:14" ht="13.5" thickBot="1">
      <c r="A60" s="31"/>
      <c r="B60" s="170" t="s">
        <v>62</v>
      </c>
      <c r="C60" s="78"/>
      <c r="D60" s="78"/>
      <c r="E60" s="171">
        <v>20000</v>
      </c>
      <c r="F60" s="171"/>
      <c r="G60" s="171"/>
      <c r="H60" s="171"/>
      <c r="I60" s="171"/>
      <c r="J60" s="171">
        <f>E60</f>
        <v>20000</v>
      </c>
      <c r="K60" s="171">
        <f>E60</f>
        <v>20000</v>
      </c>
      <c r="L60" s="80"/>
      <c r="M60" s="80"/>
      <c r="N60" s="81"/>
    </row>
    <row r="61" spans="1:14" ht="24">
      <c r="A61" s="120" t="s">
        <v>44</v>
      </c>
      <c r="B61" s="146" t="s">
        <v>59</v>
      </c>
      <c r="C61" s="44"/>
      <c r="D61" s="44"/>
      <c r="E61" s="147">
        <f>E62</f>
        <v>5500</v>
      </c>
      <c r="F61" s="147">
        <f aca="true" t="shared" si="11" ref="F61:K61">F62</f>
        <v>0</v>
      </c>
      <c r="G61" s="147">
        <f t="shared" si="11"/>
        <v>0</v>
      </c>
      <c r="H61" s="147">
        <f t="shared" si="11"/>
        <v>0</v>
      </c>
      <c r="I61" s="147">
        <f t="shared" si="11"/>
        <v>0</v>
      </c>
      <c r="J61" s="147">
        <f t="shared" si="11"/>
        <v>5500</v>
      </c>
      <c r="K61" s="147">
        <f t="shared" si="11"/>
        <v>5500</v>
      </c>
      <c r="L61" s="45"/>
      <c r="M61" s="45"/>
      <c r="N61" s="121"/>
    </row>
    <row r="62" spans="1:14" ht="36.75" thickBot="1">
      <c r="A62" s="36" t="s">
        <v>45</v>
      </c>
      <c r="B62" s="186" t="s">
        <v>58</v>
      </c>
      <c r="C62" s="78"/>
      <c r="D62" s="78"/>
      <c r="E62" s="79">
        <v>5500</v>
      </c>
      <c r="F62" s="172"/>
      <c r="G62" s="172"/>
      <c r="H62" s="172"/>
      <c r="I62" s="172"/>
      <c r="J62" s="79">
        <v>5500</v>
      </c>
      <c r="K62" s="79">
        <v>5500</v>
      </c>
      <c r="L62" s="172"/>
      <c r="M62" s="80"/>
      <c r="N62" s="81"/>
    </row>
    <row r="63" spans="1:14" ht="24">
      <c r="A63" s="37" t="s">
        <v>61</v>
      </c>
      <c r="B63" s="146" t="s">
        <v>60</v>
      </c>
      <c r="C63" s="46"/>
      <c r="D63" s="46"/>
      <c r="E63" s="147">
        <f>E64+E65+E66+E67</f>
        <v>171030</v>
      </c>
      <c r="F63" s="147">
        <f aca="true" t="shared" si="12" ref="F63:K63">F64+F65+F66+F67</f>
        <v>0</v>
      </c>
      <c r="G63" s="147">
        <f t="shared" si="12"/>
        <v>0</v>
      </c>
      <c r="H63" s="147">
        <f t="shared" si="12"/>
        <v>0</v>
      </c>
      <c r="I63" s="147">
        <f t="shared" si="12"/>
        <v>0</v>
      </c>
      <c r="J63" s="147">
        <f t="shared" si="12"/>
        <v>171030</v>
      </c>
      <c r="K63" s="147">
        <f t="shared" si="12"/>
        <v>171030</v>
      </c>
      <c r="L63" s="176"/>
      <c r="M63" s="89"/>
      <c r="N63" s="47"/>
    </row>
    <row r="64" spans="1:14" ht="12.75">
      <c r="A64" s="29"/>
      <c r="B64" s="187" t="s">
        <v>67</v>
      </c>
      <c r="C64" s="39"/>
      <c r="D64" s="39"/>
      <c r="E64" s="117">
        <v>59600</v>
      </c>
      <c r="F64" s="117"/>
      <c r="G64" s="117"/>
      <c r="H64" s="117"/>
      <c r="I64" s="117"/>
      <c r="J64" s="117">
        <f aca="true" t="shared" si="13" ref="J64:J69">E64</f>
        <v>59600</v>
      </c>
      <c r="K64" s="117">
        <f aca="true" t="shared" si="14" ref="K64:K69">E64</f>
        <v>59600</v>
      </c>
      <c r="L64" s="56"/>
      <c r="M64" s="56"/>
      <c r="N64" s="95"/>
    </row>
    <row r="65" spans="1:14" ht="12.75">
      <c r="A65" s="29"/>
      <c r="B65" s="94" t="s">
        <v>89</v>
      </c>
      <c r="C65" s="39"/>
      <c r="D65" s="39"/>
      <c r="E65" s="117">
        <v>15000</v>
      </c>
      <c r="F65" s="117"/>
      <c r="G65" s="117"/>
      <c r="H65" s="117"/>
      <c r="I65" s="117"/>
      <c r="J65" s="117">
        <f t="shared" si="13"/>
        <v>15000</v>
      </c>
      <c r="K65" s="117">
        <f t="shared" si="14"/>
        <v>15000</v>
      </c>
      <c r="L65" s="56"/>
      <c r="M65" s="56"/>
      <c r="N65" s="95"/>
    </row>
    <row r="66" spans="1:14" ht="12.75">
      <c r="A66" s="29"/>
      <c r="B66" s="189" t="s">
        <v>84</v>
      </c>
      <c r="C66" s="39"/>
      <c r="D66" s="39"/>
      <c r="E66" s="117">
        <v>54100</v>
      </c>
      <c r="F66" s="117"/>
      <c r="G66" s="117"/>
      <c r="H66" s="117"/>
      <c r="I66" s="117"/>
      <c r="J66" s="117">
        <f t="shared" si="13"/>
        <v>54100</v>
      </c>
      <c r="K66" s="117">
        <f t="shared" si="14"/>
        <v>54100</v>
      </c>
      <c r="L66" s="56"/>
      <c r="M66" s="56"/>
      <c r="N66" s="95"/>
    </row>
    <row r="67" spans="1:14" ht="24.75" thickBot="1">
      <c r="A67" s="36"/>
      <c r="B67" s="98" t="s">
        <v>54</v>
      </c>
      <c r="C67" s="78"/>
      <c r="D67" s="78"/>
      <c r="E67" s="79">
        <v>42330</v>
      </c>
      <c r="F67" s="99"/>
      <c r="G67" s="99"/>
      <c r="H67" s="99"/>
      <c r="I67" s="99"/>
      <c r="J67" s="79">
        <f t="shared" si="13"/>
        <v>42330</v>
      </c>
      <c r="K67" s="79">
        <f t="shared" si="14"/>
        <v>42330</v>
      </c>
      <c r="L67" s="80"/>
      <c r="M67" s="80"/>
      <c r="N67" s="81"/>
    </row>
    <row r="68" spans="1:14" ht="15">
      <c r="A68" s="9">
        <v>8</v>
      </c>
      <c r="B68" s="173" t="s">
        <v>65</v>
      </c>
      <c r="C68" s="2"/>
      <c r="D68" s="2"/>
      <c r="E68" s="174">
        <f>E69</f>
        <v>30000</v>
      </c>
      <c r="F68" s="175"/>
      <c r="G68" s="175"/>
      <c r="H68" s="175"/>
      <c r="I68" s="175"/>
      <c r="J68" s="175">
        <f t="shared" si="13"/>
        <v>30000</v>
      </c>
      <c r="K68" s="175">
        <f t="shared" si="14"/>
        <v>30000</v>
      </c>
      <c r="L68" s="2"/>
      <c r="M68" s="2"/>
      <c r="N68" s="2"/>
    </row>
    <row r="69" spans="1:14" ht="12.75">
      <c r="A69" s="137" t="s">
        <v>37</v>
      </c>
      <c r="B69" s="119" t="s">
        <v>66</v>
      </c>
      <c r="C69" s="5"/>
      <c r="D69" s="5"/>
      <c r="E69" s="188">
        <v>30000</v>
      </c>
      <c r="F69" s="5"/>
      <c r="G69" s="5"/>
      <c r="H69" s="5"/>
      <c r="I69" s="5"/>
      <c r="J69" s="118">
        <f t="shared" si="13"/>
        <v>30000</v>
      </c>
      <c r="K69" s="118">
        <f t="shared" si="14"/>
        <v>30000</v>
      </c>
      <c r="L69" s="5"/>
      <c r="M69" s="5"/>
      <c r="N69" s="5"/>
    </row>
    <row r="70" spans="1:14" s="135" customFormat="1" ht="12.75">
      <c r="A70" s="142"/>
      <c r="B70" s="145"/>
      <c r="C70" s="143"/>
      <c r="D70" s="143"/>
      <c r="E70" s="144"/>
      <c r="F70" s="143"/>
      <c r="G70" s="143"/>
      <c r="H70" s="143"/>
      <c r="I70" s="143"/>
      <c r="J70" s="144"/>
      <c r="K70" s="144"/>
      <c r="L70" s="143"/>
      <c r="M70" s="143"/>
      <c r="N70" s="143"/>
    </row>
    <row r="71" spans="2:5" ht="12.75" hidden="1">
      <c r="B71" s="5" t="s">
        <v>77</v>
      </c>
      <c r="C71" s="5"/>
      <c r="D71" s="5"/>
      <c r="E71" s="4"/>
    </row>
    <row r="72" spans="2:5" ht="12.75" hidden="1">
      <c r="B72" s="5" t="s">
        <v>78</v>
      </c>
      <c r="C72" s="5"/>
      <c r="D72" s="5"/>
      <c r="E72" s="4">
        <v>25000</v>
      </c>
    </row>
    <row r="73" spans="2:5" ht="12.75" hidden="1">
      <c r="B73" s="5" t="s">
        <v>79</v>
      </c>
      <c r="C73" s="5"/>
      <c r="D73" s="5"/>
      <c r="E73" s="4">
        <v>10000</v>
      </c>
    </row>
  </sheetData>
  <sheetProtection/>
  <mergeCells count="22">
    <mergeCell ref="A49:A52"/>
    <mergeCell ref="E28:E29"/>
    <mergeCell ref="J28:J29"/>
    <mergeCell ref="K28:K29"/>
    <mergeCell ref="A39:A40"/>
    <mergeCell ref="E39:E40"/>
    <mergeCell ref="J39:J40"/>
    <mergeCell ref="K39:K40"/>
    <mergeCell ref="A6:L6"/>
    <mergeCell ref="F8:L8"/>
    <mergeCell ref="M8:M9"/>
    <mergeCell ref="N8:N9"/>
    <mergeCell ref="A11:A12"/>
    <mergeCell ref="E20:E21"/>
    <mergeCell ref="J20:J21"/>
    <mergeCell ref="K20:K21"/>
    <mergeCell ref="A1:B1"/>
    <mergeCell ref="I1:N1"/>
    <mergeCell ref="A2:B2"/>
    <mergeCell ref="J3:M3"/>
    <mergeCell ref="E4:I4"/>
    <mergeCell ref="A5:L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Contabilitate</cp:lastModifiedBy>
  <cp:lastPrinted>2017-08-03T10:55:09Z</cp:lastPrinted>
  <dcterms:created xsi:type="dcterms:W3CDTF">1996-10-14T23:33:28Z</dcterms:created>
  <dcterms:modified xsi:type="dcterms:W3CDTF">2017-08-17T05:53:51Z</dcterms:modified>
  <cp:category/>
  <cp:version/>
  <cp:contentType/>
  <cp:contentStatus/>
</cp:coreProperties>
</file>